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3" activeTab="9"/>
  </bookViews>
  <sheets>
    <sheet name="SV kor" sheetId="2" r:id="rId1"/>
    <sheet name="SV végzettség" sheetId="1" r:id="rId2"/>
    <sheet name="SV akadályozottság" sheetId="3" r:id="rId3"/>
    <sheet name="SV területi" sheetId="4" r:id="rId4"/>
    <sheet name="SV egyéb fogy." sheetId="8" r:id="rId5"/>
    <sheet name="LHS kor" sheetId="5" r:id="rId6"/>
    <sheet name="LHS végzettség" sheetId="7" r:id="rId7"/>
    <sheet name="LHS akadályozottság" sheetId="6" r:id="rId8"/>
    <sheet name="LHS egyéb fogy." sheetId="9" r:id="rId9"/>
    <sheet name="SV+LHS kor" sheetId="10" r:id="rId10"/>
  </sheets>
  <externalReferences>
    <externalReference r:id="rId11"/>
  </externalReferences>
  <definedNames>
    <definedName name="Siketvak_személyek_végzettség_szerinti_bontásban">'SV végzettség'!$B$3:$H$8</definedName>
  </definedNames>
  <calcPr calcId="125725"/>
</workbook>
</file>

<file path=xl/calcChain.xml><?xml version="1.0" encoding="utf-8"?>
<calcChain xmlns="http://schemas.openxmlformats.org/spreadsheetml/2006/main">
  <c r="M19" i="10"/>
  <c r="M21"/>
  <c r="L19"/>
  <c r="L20"/>
  <c r="L21"/>
  <c r="K19"/>
  <c r="K20"/>
  <c r="K21"/>
  <c r="J19"/>
  <c r="J20"/>
  <c r="J21"/>
  <c r="I19"/>
  <c r="I21"/>
  <c r="H19"/>
  <c r="H20"/>
  <c r="H21"/>
  <c r="G19"/>
  <c r="G20"/>
  <c r="G21"/>
  <c r="F19"/>
  <c r="F20"/>
  <c r="F21"/>
  <c r="E21"/>
  <c r="E20"/>
  <c r="E19"/>
  <c r="D21"/>
  <c r="D20"/>
  <c r="C21"/>
  <c r="C20"/>
  <c r="C19"/>
  <c r="C11" i="8"/>
  <c r="C14" i="9"/>
  <c r="F28"/>
</calcChain>
</file>

<file path=xl/sharedStrings.xml><?xml version="1.0" encoding="utf-8"?>
<sst xmlns="http://schemas.openxmlformats.org/spreadsheetml/2006/main" count="219" uniqueCount="120">
  <si>
    <t>8. évfolyamnál alacsonyabb</t>
  </si>
  <si>
    <t>8. évfolyam</t>
  </si>
  <si>
    <t>Középfokú iskola érettségi nélkül, szakmai oklevéllel</t>
  </si>
  <si>
    <t>Érettségi</t>
  </si>
  <si>
    <t>Egyetem, főiskola vagy magasabb</t>
  </si>
  <si>
    <t>Összesen</t>
  </si>
  <si>
    <t>Nők</t>
  </si>
  <si>
    <t>Férfiak</t>
  </si>
  <si>
    <t>15-19</t>
  </si>
  <si>
    <t>20-29</t>
  </si>
  <si>
    <t>30-39</t>
  </si>
  <si>
    <t>40-49</t>
  </si>
  <si>
    <t>50-59</t>
  </si>
  <si>
    <t>60-64</t>
  </si>
  <si>
    <t>65-69</t>
  </si>
  <si>
    <t>70-79</t>
  </si>
  <si>
    <t>80-</t>
  </si>
  <si>
    <t>Önellátásban</t>
  </si>
  <si>
    <t>Mindennapi életben</t>
  </si>
  <si>
    <t>Tanulásban, munkavállalásban</t>
  </si>
  <si>
    <t>Családi életben</t>
  </si>
  <si>
    <t>Közlekedésben</t>
  </si>
  <si>
    <t>Kommunikációban, információszerzésben</t>
  </si>
  <si>
    <t>Közösségi életben</t>
  </si>
  <si>
    <t>Nem akadályozza</t>
  </si>
  <si>
    <t>Nem kívánt válaszolni</t>
  </si>
  <si>
    <t>A fogyatékossággal élők száma összesen</t>
  </si>
  <si>
    <t>akadályozza</t>
  </si>
  <si>
    <t>Terület</t>
  </si>
  <si>
    <t>Siketvak (látás- és hallássérült)</t>
  </si>
  <si>
    <t>Főváros</t>
  </si>
  <si>
    <t>Összesen a fővárossal együtt</t>
  </si>
  <si>
    <t>Megyeszékhely</t>
  </si>
  <si>
    <t>Ebből:</t>
  </si>
  <si>
    <t>Többi megyei jogú város</t>
  </si>
  <si>
    <t>  50 000–99 999</t>
  </si>
  <si>
    <t>Többi város</t>
  </si>
  <si>
    <t>  30 000–49 999</t>
  </si>
  <si>
    <t>Városok együtt</t>
  </si>
  <si>
    <t>  20 000–29 999</t>
  </si>
  <si>
    <t>Községek, nagyközségek</t>
  </si>
  <si>
    <t>  15 000–19 999</t>
  </si>
  <si>
    <t>Ország összesen</t>
  </si>
  <si>
    <t>  10 000–14 999</t>
  </si>
  <si>
    <t>Népesség-nagyságcsoport</t>
  </si>
  <si>
    <t>  5 000–9 999</t>
  </si>
  <si>
    <t>Városok Budapest nélkül</t>
  </si>
  <si>
    <t>  3 000–4 999</t>
  </si>
  <si>
    <t>100 000–</t>
  </si>
  <si>
    <t>  2 000–2 999</t>
  </si>
  <si>
    <t>  1 500–1 999</t>
  </si>
  <si>
    <t>Régiók, megyék adatai</t>
  </si>
  <si>
    <t>Régiók</t>
  </si>
  <si>
    <t xml:space="preserve"> Közép-Magyarország</t>
  </si>
  <si>
    <t xml:space="preserve">  Közép-Dunántúl</t>
  </si>
  <si>
    <t xml:space="preserve">  Nyugat-Dunántúl</t>
  </si>
  <si>
    <t> 1 000–4 999</t>
  </si>
  <si>
    <t xml:space="preserve">  Dél-Dunántúl</t>
  </si>
  <si>
    <t>Együtt</t>
  </si>
  <si>
    <t xml:space="preserve">  Észak-Magyarország</t>
  </si>
  <si>
    <t xml:space="preserve">  Észak-Alföld</t>
  </si>
  <si>
    <t xml:space="preserve">  Dél-Alföld</t>
  </si>
  <si>
    <t xml:space="preserve"> Budapest</t>
  </si>
  <si>
    <t>Megyék</t>
  </si>
  <si>
    <t xml:space="preserve"> Bács-Kiskun</t>
  </si>
  <si>
    <t>  1 000–1 499</t>
  </si>
  <si>
    <t xml:space="preserve"> Baranya</t>
  </si>
  <si>
    <t>  500–999</t>
  </si>
  <si>
    <t xml:space="preserve"> Békés</t>
  </si>
  <si>
    <t>  200–499</t>
  </si>
  <si>
    <t>  199 és kevesebb</t>
  </si>
  <si>
    <t xml:space="preserve"> Csongrád</t>
  </si>
  <si>
    <t xml:space="preserve"> Fejér</t>
  </si>
  <si>
    <t xml:space="preserve"> Győr-Moson-Sopron</t>
  </si>
  <si>
    <t xml:space="preserve"> Pest</t>
  </si>
  <si>
    <t xml:space="preserve"> Somogy</t>
  </si>
  <si>
    <t xml:space="preserve"> Tolna</t>
  </si>
  <si>
    <t xml:space="preserve"> Veszprém</t>
  </si>
  <si>
    <t xml:space="preserve">  Zala</t>
  </si>
  <si>
    <t xml:space="preserve"> Szabolcs-Szatmár-Bereg</t>
  </si>
  <si>
    <t>–14</t>
  </si>
  <si>
    <t>15–19</t>
  </si>
  <si>
    <t>20–29</t>
  </si>
  <si>
    <t>30–39</t>
  </si>
  <si>
    <t>40–49</t>
  </si>
  <si>
    <t>50–59</t>
  </si>
  <si>
    <t>Férfi</t>
  </si>
  <si>
    <t>Nő</t>
  </si>
  <si>
    <t>60–64</t>
  </si>
  <si>
    <t>65–69</t>
  </si>
  <si>
    <t>70–79</t>
  </si>
  <si>
    <t>80–</t>
  </si>
  <si>
    <t>Siketvak személyek végzettség szerinti bontásban, KSH 2011.</t>
  </si>
  <si>
    <t>Siketvak személyek korcsoportok szerinti bontásban, KSH 2011.</t>
  </si>
  <si>
    <t>Siketvak személyek az akadályoztatás típusa szerinti bontásban, KSH 2011.</t>
  </si>
  <si>
    <t>Siketvak személyek területi/régiónkénti bontásban, KSH 2011.</t>
  </si>
  <si>
    <t>Gyengénlátó, aliglátó vagy vak és nagyothalló vagy siket fogyatékosságokat jelölték, de a siketvak fogyatékosságot nem jelölték, korcsoport és nemek szerint, KSH 2011.</t>
  </si>
  <si>
    <t>Fogyatékossággal élők</t>
  </si>
  <si>
    <t>Gyengénlátó, aliglátó vagy vak és nagyothalló vagy siket fogyatékosságokat jelölték, de a siketvak fogyatékosságot nem jelölték, az akadályoztatás típusa és nemek szerint, KSH 2011.</t>
  </si>
  <si>
    <t>Általános iskola</t>
  </si>
  <si>
    <t>Gyengénlátó, aliglátó vagy vak és nagyothalló vagy siket fogyatékosságokat jelölték, de a siketvak fogyatékosságot nem jelölték, legmagasabb befejezett iskolai végzettség és nemek szerint, KSH 2011.</t>
  </si>
  <si>
    <t>mozgássérült</t>
  </si>
  <si>
    <t>autista</t>
  </si>
  <si>
    <t>értelmi fogyatékos</t>
  </si>
  <si>
    <t>mentálisan sérült (pszichés sérült)</t>
  </si>
  <si>
    <t>beszédhibás</t>
  </si>
  <si>
    <t>beszédfogyatékos</t>
  </si>
  <si>
    <t>súlyos belszervi fogyatékos</t>
  </si>
  <si>
    <t>egyéb</t>
  </si>
  <si>
    <t>Összes egyéb fogyatékosság</t>
  </si>
  <si>
    <t>Siketvakok egyéb fogyatékossággal, KSH 2011.</t>
  </si>
  <si>
    <t>Gyengénlátó, aliglátó vagy vak és nagyothalló vagy siket fogyatékosságokat jelölték, de a siketvak fogyatékosságot nem jelölték és egyéb fogyatékossággal is élnek, KSH 2011.</t>
  </si>
  <si>
    <t xml:space="preserve"> Hajdú-Bihar</t>
  </si>
  <si>
    <t xml:space="preserve"> Heves</t>
  </si>
  <si>
    <t xml:space="preserve"> Jász-Nagykun-Szolnok</t>
  </si>
  <si>
    <t xml:space="preserve"> Komárom-Esztergom</t>
  </si>
  <si>
    <t xml:space="preserve"> Nógrád</t>
  </si>
  <si>
    <t xml:space="preserve"> Borsod-Abaúj-Zemplén</t>
  </si>
  <si>
    <t xml:space="preserve"> Vas</t>
  </si>
  <si>
    <t>Siketvak személyek (Nordic) korcsoportok szerinti bontásban, KSH 2011.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</si>
</sst>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</cellStyleXfs>
  <cellXfs count="132">
    <xf numFmtId="0" fontId="0" fillId="0" borderId="0" xfId="0"/>
    <xf numFmtId="0" fontId="0" fillId="0" borderId="0" xfId="1" applyFont="1" applyFill="1" applyBorder="1" applyAlignment="1">
      <alignment horizontal="center" vertical="center"/>
    </xf>
    <xf numFmtId="0" fontId="0" fillId="0" borderId="16" xfId="0" applyBorder="1"/>
    <xf numFmtId="0" fontId="2" fillId="0" borderId="0" xfId="0" applyFont="1" applyBorder="1" applyAlignment="1">
      <alignment vertical="center"/>
    </xf>
    <xf numFmtId="0" fontId="5" fillId="0" borderId="0" xfId="0" applyFont="1" applyBorder="1"/>
    <xf numFmtId="3" fontId="5" fillId="0" borderId="17" xfId="0" applyNumberFormat="1" applyFon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17" xfId="0" applyBorder="1"/>
    <xf numFmtId="0" fontId="5" fillId="0" borderId="0" xfId="4" applyFont="1" applyFill="1" applyBorder="1" applyAlignment="1">
      <alignment horizontal="center" vertical="center" wrapText="1"/>
    </xf>
    <xf numFmtId="0" fontId="5" fillId="0" borderId="15" xfId="0" applyFont="1" applyBorder="1"/>
    <xf numFmtId="0" fontId="4" fillId="0" borderId="0" xfId="0" applyFont="1" applyBorder="1" applyAlignment="1">
      <alignment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left" vertical="center" wrapText="1"/>
    </xf>
    <xf numFmtId="3" fontId="0" fillId="2" borderId="23" xfId="0" applyNumberFormat="1" applyFont="1" applyFill="1" applyBorder="1" applyAlignment="1">
      <alignment horizontal="center" vertical="center"/>
    </xf>
    <xf numFmtId="3" fontId="0" fillId="2" borderId="19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wrapText="1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3" fontId="0" fillId="2" borderId="23" xfId="0" applyNumberFormat="1" applyFont="1" applyFill="1" applyBorder="1" applyAlignment="1">
      <alignment horizontal="center" vertical="center" wrapText="1"/>
    </xf>
    <xf numFmtId="3" fontId="0" fillId="2" borderId="19" xfId="0" applyNumberFormat="1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2" borderId="6" xfId="0" applyNumberFormat="1" applyFont="1" applyFill="1" applyBorder="1" applyAlignment="1">
      <alignment horizontal="center" vertical="center" wrapText="1"/>
    </xf>
    <xf numFmtId="3" fontId="0" fillId="2" borderId="8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center" vertical="center" wrapText="1"/>
    </xf>
    <xf numFmtId="0" fontId="0" fillId="2" borderId="23" xfId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 wrapText="1"/>
    </xf>
    <xf numFmtId="49" fontId="0" fillId="2" borderId="18" xfId="2" applyNumberFormat="1" applyFont="1" applyFill="1" applyBorder="1" applyAlignment="1">
      <alignment horizontal="left"/>
    </xf>
    <xf numFmtId="3" fontId="0" fillId="2" borderId="19" xfId="2" applyNumberFormat="1" applyFont="1" applyFill="1" applyBorder="1" applyAlignment="1">
      <alignment horizontal="center"/>
    </xf>
    <xf numFmtId="49" fontId="0" fillId="2" borderId="4" xfId="2" applyNumberFormat="1" applyFont="1" applyFill="1" applyBorder="1" applyAlignment="1">
      <alignment horizontal="left"/>
    </xf>
    <xf numFmtId="3" fontId="0" fillId="2" borderId="6" xfId="2" applyNumberFormat="1" applyFont="1" applyFill="1" applyBorder="1" applyAlignment="1">
      <alignment horizontal="center"/>
    </xf>
    <xf numFmtId="49" fontId="1" fillId="2" borderId="7" xfId="2" applyNumberFormat="1" applyFont="1" applyFill="1" applyBorder="1" applyAlignment="1">
      <alignment horizontal="left"/>
    </xf>
    <xf numFmtId="3" fontId="1" fillId="2" borderId="9" xfId="2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left" vertical="center"/>
    </xf>
    <xf numFmtId="3" fontId="0" fillId="2" borderId="19" xfId="3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3" fontId="0" fillId="2" borderId="6" xfId="3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3" fontId="0" fillId="2" borderId="9" xfId="3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3" fontId="0" fillId="2" borderId="3" xfId="3" applyNumberFormat="1" applyFont="1" applyFill="1" applyBorder="1" applyAlignment="1">
      <alignment horizontal="center"/>
    </xf>
    <xf numFmtId="49" fontId="0" fillId="2" borderId="7" xfId="2" applyNumberFormat="1" applyFont="1" applyFill="1" applyBorder="1" applyAlignment="1">
      <alignment horizontal="left"/>
    </xf>
    <xf numFmtId="49" fontId="1" fillId="2" borderId="7" xfId="3" applyNumberFormat="1" applyFont="1" applyFill="1" applyBorder="1" applyAlignment="1">
      <alignment horizontal="left"/>
    </xf>
    <xf numFmtId="3" fontId="1" fillId="2" borderId="9" xfId="3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3" fontId="7" fillId="2" borderId="23" xfId="0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8" xfId="4" applyFont="1" applyFill="1" applyBorder="1" applyAlignment="1">
      <alignment horizontal="left" vertical="center" wrapText="1"/>
    </xf>
    <xf numFmtId="0" fontId="7" fillId="2" borderId="4" xfId="4" applyFont="1" applyFill="1" applyBorder="1" applyAlignment="1">
      <alignment horizontal="left" vertical="center" wrapText="1"/>
    </xf>
    <xf numFmtId="0" fontId="7" fillId="2" borderId="7" xfId="4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4" xfId="0" applyFont="1" applyFill="1" applyBorder="1"/>
    <xf numFmtId="3" fontId="7" fillId="2" borderId="6" xfId="0" applyNumberFormat="1" applyFont="1" applyFill="1" applyBorder="1"/>
    <xf numFmtId="0" fontId="7" fillId="2" borderId="33" xfId="0" applyFont="1" applyFill="1" applyBorder="1"/>
    <xf numFmtId="3" fontId="7" fillId="2" borderId="34" xfId="0" applyNumberFormat="1" applyFont="1" applyFill="1" applyBorder="1"/>
    <xf numFmtId="0" fontId="7" fillId="2" borderId="25" xfId="0" applyFont="1" applyFill="1" applyBorder="1"/>
    <xf numFmtId="3" fontId="7" fillId="2" borderId="22" xfId="0" applyNumberFormat="1" applyFont="1" applyFill="1" applyBorder="1"/>
    <xf numFmtId="3" fontId="0" fillId="0" borderId="0" xfId="0" applyNumberFormat="1"/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0" fillId="2" borderId="18" xfId="0" applyFill="1" applyBorder="1"/>
    <xf numFmtId="0" fontId="0" fillId="2" borderId="7" xfId="0" applyFill="1" applyBorder="1"/>
    <xf numFmtId="0" fontId="0" fillId="2" borderId="2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</cellXfs>
  <cellStyles count="5">
    <cellStyle name="Normál" xfId="0" builtinId="0"/>
    <cellStyle name="Normál_04_Tablak_foglakozas_4.1.10­_HunEng_param" xfId="2"/>
    <cellStyle name="Normál_4_O_4.1.3.3" xfId="3"/>
    <cellStyle name="Normál_Munka1" xfId="1"/>
    <cellStyle name="Normál_Munka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42"/>
  <c:chart>
    <c:title>
      <c:tx>
        <c:rich>
          <a:bodyPr/>
          <a:lstStyle/>
          <a:p>
            <a:pPr>
              <a:defRPr/>
            </a:pPr>
            <a:r>
              <a:rPr lang="hu-HU" sz="1100"/>
              <a:t>Siketvak személyek korfája,</a:t>
            </a:r>
            <a:r>
              <a:rPr lang="hu-HU" sz="1100" baseline="0"/>
              <a:t> KSH 2011.</a:t>
            </a:r>
            <a:endParaRPr lang="hu-HU" sz="1100"/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'SV kor'!$B$6</c:f>
              <c:strCache>
                <c:ptCount val="1"/>
                <c:pt idx="0">
                  <c:v>Nők</c:v>
                </c:pt>
              </c:strCache>
            </c:strRef>
          </c:tx>
          <c:cat>
            <c:strRef>
              <c:f>'SV kor'!$C$5:$L$5</c:f>
              <c:strCache>
                <c:ptCount val="10"/>
                <c:pt idx="0">
                  <c:v>-14</c:v>
                </c:pt>
                <c:pt idx="1">
                  <c:v>15-19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60-64</c:v>
                </c:pt>
                <c:pt idx="7">
                  <c:v>65-69</c:v>
                </c:pt>
                <c:pt idx="8">
                  <c:v>70-79</c:v>
                </c:pt>
                <c:pt idx="9">
                  <c:v>80-</c:v>
                </c:pt>
              </c:strCache>
            </c:strRef>
          </c:cat>
          <c:val>
            <c:numRef>
              <c:f>'SV kor'!$C$6:$L$6</c:f>
              <c:numCache>
                <c:formatCode>#,##0</c:formatCode>
                <c:ptCount val="10"/>
                <c:pt idx="0">
                  <c:v>56</c:v>
                </c:pt>
                <c:pt idx="1">
                  <c:v>24</c:v>
                </c:pt>
                <c:pt idx="2">
                  <c:v>62</c:v>
                </c:pt>
                <c:pt idx="3">
                  <c:v>61</c:v>
                </c:pt>
                <c:pt idx="4">
                  <c:v>115</c:v>
                </c:pt>
                <c:pt idx="5">
                  <c:v>279</c:v>
                </c:pt>
                <c:pt idx="6">
                  <c:v>165</c:v>
                </c:pt>
                <c:pt idx="7">
                  <c:v>123</c:v>
                </c:pt>
                <c:pt idx="8">
                  <c:v>341</c:v>
                </c:pt>
                <c:pt idx="9">
                  <c:v>522</c:v>
                </c:pt>
              </c:numCache>
            </c:numRef>
          </c:val>
        </c:ser>
        <c:ser>
          <c:idx val="1"/>
          <c:order val="1"/>
          <c:tx>
            <c:strRef>
              <c:f>'SV kor'!$B$7</c:f>
              <c:strCache>
                <c:ptCount val="1"/>
                <c:pt idx="0">
                  <c:v>Férfiak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'SV kor'!$C$5:$L$5</c:f>
              <c:strCache>
                <c:ptCount val="10"/>
                <c:pt idx="0">
                  <c:v>-14</c:v>
                </c:pt>
                <c:pt idx="1">
                  <c:v>15-19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60-64</c:v>
                </c:pt>
                <c:pt idx="7">
                  <c:v>65-69</c:v>
                </c:pt>
                <c:pt idx="8">
                  <c:v>70-79</c:v>
                </c:pt>
                <c:pt idx="9">
                  <c:v>80-</c:v>
                </c:pt>
              </c:strCache>
            </c:strRef>
          </c:cat>
          <c:val>
            <c:numRef>
              <c:f>'SV kor'!$C$7:$L$7</c:f>
              <c:numCache>
                <c:formatCode>#,##0</c:formatCode>
                <c:ptCount val="10"/>
                <c:pt idx="0">
                  <c:v>-68</c:v>
                </c:pt>
                <c:pt idx="1">
                  <c:v>-37</c:v>
                </c:pt>
                <c:pt idx="2">
                  <c:v>-79</c:v>
                </c:pt>
                <c:pt idx="3">
                  <c:v>-111</c:v>
                </c:pt>
                <c:pt idx="4">
                  <c:v>-130</c:v>
                </c:pt>
                <c:pt idx="5">
                  <c:v>-313</c:v>
                </c:pt>
                <c:pt idx="6">
                  <c:v>-177</c:v>
                </c:pt>
                <c:pt idx="7">
                  <c:v>-138</c:v>
                </c:pt>
                <c:pt idx="8">
                  <c:v>-242</c:v>
                </c:pt>
                <c:pt idx="9">
                  <c:v>-219</c:v>
                </c:pt>
              </c:numCache>
            </c:numRef>
          </c:val>
        </c:ser>
        <c:gapWidth val="55"/>
        <c:overlap val="100"/>
        <c:axId val="54868224"/>
        <c:axId val="54886400"/>
      </c:barChart>
      <c:catAx>
        <c:axId val="54868224"/>
        <c:scaling>
          <c:orientation val="minMax"/>
        </c:scaling>
        <c:axPos val="l"/>
        <c:majorTickMark val="none"/>
        <c:tickLblPos val="nextTo"/>
        <c:crossAx val="54886400"/>
        <c:crosses val="autoZero"/>
        <c:auto val="1"/>
        <c:lblAlgn val="ctr"/>
        <c:lblOffset val="100"/>
      </c:catAx>
      <c:valAx>
        <c:axId val="54886400"/>
        <c:scaling>
          <c:orientation val="minMax"/>
        </c:scaling>
        <c:axPos val="b"/>
        <c:majorGridlines/>
        <c:numFmt formatCode="#,##0" sourceLinked="1"/>
        <c:majorTickMark val="none"/>
        <c:tickLblPos val="nextTo"/>
        <c:crossAx val="54868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42"/>
  <c:chart>
    <c:title>
      <c:tx>
        <c:rich>
          <a:bodyPr/>
          <a:lstStyle/>
          <a:p>
            <a:pPr>
              <a:defRPr/>
            </a:pPr>
            <a:r>
              <a:rPr lang="hu-HU" sz="1050" b="1" i="0" baseline="0">
                <a:solidFill>
                  <a:schemeClr val="bg1"/>
                </a:solidFill>
              </a:rPr>
              <a:t>Önmagukat nem siketvaknak definiálló látás- és hallássérült személyek akadályozottságuk szerinti eloszlása, KSH 2011.</a:t>
            </a:r>
          </a:p>
        </c:rich>
      </c:tx>
      <c:layout/>
    </c:title>
    <c:plotArea>
      <c:layout/>
      <c:doughnutChart>
        <c:varyColors val="1"/>
        <c:ser>
          <c:idx val="0"/>
          <c:order val="0"/>
          <c:tx>
            <c:strRef>
              <c:f>'LHS akadályozottság'!$B$5</c:f>
              <c:strCache>
                <c:ptCount val="1"/>
                <c:pt idx="0">
                  <c:v>Nő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multiLvlStrRef>
              <c:f>'LHS akadályozottság'!$C$3:$K$4</c:f>
              <c:multiLvlStrCache>
                <c:ptCount val="9"/>
                <c:lvl>
                  <c:pt idx="0">
                    <c:v>akadályozza</c:v>
                  </c:pt>
                </c:lvl>
                <c:lvl>
                  <c:pt idx="0">
                    <c:v>Önellátásban</c:v>
                  </c:pt>
                  <c:pt idx="1">
                    <c:v>Mindennapi életben</c:v>
                  </c:pt>
                  <c:pt idx="2">
                    <c:v>Tanulásban, munkavállalásban</c:v>
                  </c:pt>
                  <c:pt idx="3">
                    <c:v>Családi életben</c:v>
                  </c:pt>
                  <c:pt idx="4">
                    <c:v>Közlekedésben</c:v>
                  </c:pt>
                  <c:pt idx="5">
                    <c:v>Kommunikációban, információszerzésben</c:v>
                  </c:pt>
                  <c:pt idx="6">
                    <c:v>Közösségi életben</c:v>
                  </c:pt>
                  <c:pt idx="7">
                    <c:v>Nem akadályozza</c:v>
                  </c:pt>
                  <c:pt idx="8">
                    <c:v>Nem kívánt válaszolni</c:v>
                  </c:pt>
                </c:lvl>
              </c:multiLvlStrCache>
            </c:multiLvlStrRef>
          </c:cat>
          <c:val>
            <c:numRef>
              <c:f>'LHS akadályozottság'!$C$5:$K$5</c:f>
              <c:numCache>
                <c:formatCode>#,##0</c:formatCode>
                <c:ptCount val="9"/>
                <c:pt idx="0">
                  <c:v>1978</c:v>
                </c:pt>
                <c:pt idx="1">
                  <c:v>4586</c:v>
                </c:pt>
                <c:pt idx="2">
                  <c:v>762</c:v>
                </c:pt>
                <c:pt idx="3">
                  <c:v>367</c:v>
                </c:pt>
                <c:pt idx="4">
                  <c:v>4153</c:v>
                </c:pt>
                <c:pt idx="5">
                  <c:v>2143</c:v>
                </c:pt>
                <c:pt idx="6">
                  <c:v>970</c:v>
                </c:pt>
                <c:pt idx="7">
                  <c:v>410</c:v>
                </c:pt>
                <c:pt idx="8">
                  <c:v>633</c:v>
                </c:pt>
              </c:numCache>
            </c:numRef>
          </c:val>
        </c:ser>
        <c:ser>
          <c:idx val="1"/>
          <c:order val="1"/>
          <c:tx>
            <c:strRef>
              <c:f>'LHS akadályozottság'!$B$6</c:f>
              <c:strCache>
                <c:ptCount val="1"/>
                <c:pt idx="0">
                  <c:v>Férfi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multiLvlStrRef>
              <c:f>'LHS akadályozottság'!$C$3:$K$4</c:f>
              <c:multiLvlStrCache>
                <c:ptCount val="9"/>
                <c:lvl>
                  <c:pt idx="0">
                    <c:v>akadályozza</c:v>
                  </c:pt>
                </c:lvl>
                <c:lvl>
                  <c:pt idx="0">
                    <c:v>Önellátásban</c:v>
                  </c:pt>
                  <c:pt idx="1">
                    <c:v>Mindennapi életben</c:v>
                  </c:pt>
                  <c:pt idx="2">
                    <c:v>Tanulásban, munkavállalásban</c:v>
                  </c:pt>
                  <c:pt idx="3">
                    <c:v>Családi életben</c:v>
                  </c:pt>
                  <c:pt idx="4">
                    <c:v>Közlekedésben</c:v>
                  </c:pt>
                  <c:pt idx="5">
                    <c:v>Kommunikációban, információszerzésben</c:v>
                  </c:pt>
                  <c:pt idx="6">
                    <c:v>Közösségi életben</c:v>
                  </c:pt>
                  <c:pt idx="7">
                    <c:v>Nem akadályozza</c:v>
                  </c:pt>
                  <c:pt idx="8">
                    <c:v>Nem kívánt válaszolni</c:v>
                  </c:pt>
                </c:lvl>
              </c:multiLvlStrCache>
            </c:multiLvlStrRef>
          </c:cat>
          <c:val>
            <c:numRef>
              <c:f>'LHS akadályozottság'!$C$6:$K$6</c:f>
              <c:numCache>
                <c:formatCode>#,##0</c:formatCode>
                <c:ptCount val="9"/>
                <c:pt idx="0">
                  <c:v>907</c:v>
                </c:pt>
                <c:pt idx="1">
                  <c:v>2135</c:v>
                </c:pt>
                <c:pt idx="2">
                  <c:v>664</c:v>
                </c:pt>
                <c:pt idx="3">
                  <c:v>259</c:v>
                </c:pt>
                <c:pt idx="4">
                  <c:v>1994</c:v>
                </c:pt>
                <c:pt idx="5">
                  <c:v>1197</c:v>
                </c:pt>
                <c:pt idx="6">
                  <c:v>595</c:v>
                </c:pt>
                <c:pt idx="7">
                  <c:v>378</c:v>
                </c:pt>
                <c:pt idx="8">
                  <c:v>460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44"/>
  <c:chart>
    <c:title>
      <c:tx>
        <c:rich>
          <a:bodyPr/>
          <a:lstStyle/>
          <a:p>
            <a:pPr>
              <a:defRPr/>
            </a:pPr>
            <a:r>
              <a:rPr lang="hu-HU" sz="1050" b="1" i="0" baseline="0">
                <a:solidFill>
                  <a:schemeClr val="bg1"/>
                </a:solidFill>
              </a:rPr>
              <a:t>Önmagukat nem siketvaknak definiálló látás- és hallássérült személyek egyéb fogyatékosságai, KSH 2011.</a:t>
            </a:r>
            <a:endParaRPr lang="hu-HU" sz="1050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13145822397200349"/>
          <c:y val="2.7777777777777842E-2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F79646">
                <a:lumMod val="75000"/>
              </a:srgbClr>
            </a:solidFill>
          </c:spPr>
          <c:dLbls>
            <c:showVal val="1"/>
          </c:dLbls>
          <c:cat>
            <c:strRef>
              <c:f>'LHS egyéb fogy.'!$B$6:$B$14</c:f>
              <c:strCache>
                <c:ptCount val="9"/>
                <c:pt idx="0">
                  <c:v>mozgássérült</c:v>
                </c:pt>
                <c:pt idx="1">
                  <c:v>autista</c:v>
                </c:pt>
                <c:pt idx="2">
                  <c:v>értelmi fogyatékos</c:v>
                </c:pt>
                <c:pt idx="3">
                  <c:v>mentálisan sérült (pszichés sérült)</c:v>
                </c:pt>
                <c:pt idx="4">
                  <c:v>beszédhibás</c:v>
                </c:pt>
                <c:pt idx="5">
                  <c:v>beszédfogyatékos</c:v>
                </c:pt>
                <c:pt idx="6">
                  <c:v>súlyos belszervi fogyatékos</c:v>
                </c:pt>
                <c:pt idx="7">
                  <c:v>egyéb</c:v>
                </c:pt>
                <c:pt idx="8">
                  <c:v>Összes egyéb fogyatékosság</c:v>
                </c:pt>
              </c:strCache>
            </c:strRef>
          </c:cat>
          <c:val>
            <c:numRef>
              <c:f>'LHS egyéb fogy.'!$C$6:$C$14</c:f>
              <c:numCache>
                <c:formatCode>#,##0</c:formatCode>
                <c:ptCount val="9"/>
                <c:pt idx="0">
                  <c:v>3620</c:v>
                </c:pt>
                <c:pt idx="1">
                  <c:v>7</c:v>
                </c:pt>
                <c:pt idx="2">
                  <c:v>130</c:v>
                </c:pt>
                <c:pt idx="3">
                  <c:v>399</c:v>
                </c:pt>
                <c:pt idx="4">
                  <c:v>124</c:v>
                </c:pt>
                <c:pt idx="5">
                  <c:v>38</c:v>
                </c:pt>
                <c:pt idx="6">
                  <c:v>480</c:v>
                </c:pt>
                <c:pt idx="7">
                  <c:v>32</c:v>
                </c:pt>
                <c:pt idx="8">
                  <c:v>4830</c:v>
                </c:pt>
              </c:numCache>
            </c:numRef>
          </c:val>
        </c:ser>
        <c:axId val="78309248"/>
        <c:axId val="78310784"/>
      </c:barChart>
      <c:catAx>
        <c:axId val="78309248"/>
        <c:scaling>
          <c:orientation val="minMax"/>
        </c:scaling>
        <c:axPos val="l"/>
        <c:majorTickMark val="none"/>
        <c:tickLblPos val="nextTo"/>
        <c:crossAx val="78310784"/>
        <c:crosses val="autoZero"/>
        <c:auto val="1"/>
        <c:lblAlgn val="ctr"/>
        <c:lblOffset val="100"/>
      </c:catAx>
      <c:valAx>
        <c:axId val="78310784"/>
        <c:scaling>
          <c:orientation val="minMax"/>
        </c:scaling>
        <c:axPos val="b"/>
        <c:majorGridlines/>
        <c:numFmt formatCode="#,##0" sourceLinked="1"/>
        <c:majorTickMark val="none"/>
        <c:tickLblPos val="nextTo"/>
        <c:crossAx val="7830924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42"/>
  <c:chart>
    <c:title>
      <c:tx>
        <c:rich>
          <a:bodyPr/>
          <a:lstStyle/>
          <a:p>
            <a:pPr>
              <a:defRPr/>
            </a:pPr>
            <a:r>
              <a:rPr lang="hu-HU" sz="1100" b="1" i="0" baseline="0">
                <a:solidFill>
                  <a:schemeClr val="bg1"/>
                </a:solidFill>
              </a:rPr>
              <a:t>A 2011-es népszámlálási eredmények és a Nordic definició alapján a magyar siketvak személyek  korfája, KSH 2011.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'SV+LHS kor'!$B$19</c:f>
              <c:strCache>
                <c:ptCount val="1"/>
                <c:pt idx="0">
                  <c:v>Nők</c:v>
                </c:pt>
              </c:strCache>
            </c:strRef>
          </c:tx>
          <c:cat>
            <c:strRef>
              <c:f>'SV+LHS kor'!$C$18:$L$18</c:f>
              <c:strCache>
                <c:ptCount val="10"/>
                <c:pt idx="0">
                  <c:v>-14</c:v>
                </c:pt>
                <c:pt idx="1">
                  <c:v>15-19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60-64</c:v>
                </c:pt>
                <c:pt idx="7">
                  <c:v>65-69</c:v>
                </c:pt>
                <c:pt idx="8">
                  <c:v>70-79</c:v>
                </c:pt>
                <c:pt idx="9">
                  <c:v>80-</c:v>
                </c:pt>
              </c:strCache>
            </c:strRef>
          </c:cat>
          <c:val>
            <c:numRef>
              <c:f>'SV+LHS kor'!$C$19:$L$19</c:f>
              <c:numCache>
                <c:formatCode>#,##0</c:formatCode>
                <c:ptCount val="10"/>
                <c:pt idx="0">
                  <c:v>81</c:v>
                </c:pt>
                <c:pt idx="1">
                  <c:v>32</c:v>
                </c:pt>
                <c:pt idx="2">
                  <c:v>96</c:v>
                </c:pt>
                <c:pt idx="3">
                  <c:v>152</c:v>
                </c:pt>
                <c:pt idx="4">
                  <c:v>284</c:v>
                </c:pt>
                <c:pt idx="5">
                  <c:v>964</c:v>
                </c:pt>
                <c:pt idx="6">
                  <c:v>2247</c:v>
                </c:pt>
                <c:pt idx="7">
                  <c:v>638</c:v>
                </c:pt>
                <c:pt idx="8">
                  <c:v>2122</c:v>
                </c:pt>
                <c:pt idx="9">
                  <c:v>4731</c:v>
                </c:pt>
              </c:numCache>
            </c:numRef>
          </c:val>
        </c:ser>
        <c:ser>
          <c:idx val="1"/>
          <c:order val="1"/>
          <c:tx>
            <c:strRef>
              <c:f>'SV+LHS kor'!$B$20</c:f>
              <c:strCache>
                <c:ptCount val="1"/>
                <c:pt idx="0">
                  <c:v>Férfiak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cat>
            <c:strRef>
              <c:f>'SV+LHS kor'!$C$18:$L$18</c:f>
              <c:strCache>
                <c:ptCount val="10"/>
                <c:pt idx="0">
                  <c:v>-14</c:v>
                </c:pt>
                <c:pt idx="1">
                  <c:v>15-19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60-64</c:v>
                </c:pt>
                <c:pt idx="7">
                  <c:v>65-69</c:v>
                </c:pt>
                <c:pt idx="8">
                  <c:v>70-79</c:v>
                </c:pt>
                <c:pt idx="9">
                  <c:v>80-</c:v>
                </c:pt>
              </c:strCache>
            </c:strRef>
          </c:cat>
          <c:val>
            <c:numRef>
              <c:f>'SV+LHS kor'!$C$20:$L$20</c:f>
              <c:numCache>
                <c:formatCode>#,##0</c:formatCode>
                <c:ptCount val="10"/>
                <c:pt idx="0">
                  <c:v>-86</c:v>
                </c:pt>
                <c:pt idx="1">
                  <c:v>-59</c:v>
                </c:pt>
                <c:pt idx="2">
                  <c:v>-137</c:v>
                </c:pt>
                <c:pt idx="3">
                  <c:v>-217</c:v>
                </c:pt>
                <c:pt idx="4">
                  <c:v>-341</c:v>
                </c:pt>
                <c:pt idx="5">
                  <c:v>-960</c:v>
                </c:pt>
                <c:pt idx="6">
                  <c:v>-1640</c:v>
                </c:pt>
                <c:pt idx="7">
                  <c:v>-541</c:v>
                </c:pt>
                <c:pt idx="8">
                  <c:v>-1407</c:v>
                </c:pt>
                <c:pt idx="9">
                  <c:v>-1854</c:v>
                </c:pt>
              </c:numCache>
            </c:numRef>
          </c:val>
        </c:ser>
        <c:dLbls/>
        <c:axId val="73057792"/>
        <c:axId val="73059328"/>
      </c:barChart>
      <c:catAx>
        <c:axId val="73057792"/>
        <c:scaling>
          <c:orientation val="minMax"/>
        </c:scaling>
        <c:axPos val="l"/>
        <c:majorTickMark val="none"/>
        <c:tickLblPos val="nextTo"/>
        <c:crossAx val="73059328"/>
        <c:crosses val="autoZero"/>
        <c:auto val="1"/>
        <c:lblAlgn val="ctr"/>
        <c:lblOffset val="100"/>
      </c:catAx>
      <c:valAx>
        <c:axId val="73059328"/>
        <c:scaling>
          <c:orientation val="minMax"/>
        </c:scaling>
        <c:axPos val="b"/>
        <c:majorGridlines/>
        <c:numFmt formatCode="#,##0" sourceLinked="1"/>
        <c:majorTickMark val="none"/>
        <c:tickLblPos val="nextTo"/>
        <c:crossAx val="73057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42"/>
  <c:chart>
    <c:title>
      <c:tx>
        <c:rich>
          <a:bodyPr/>
          <a:lstStyle/>
          <a:p>
            <a:pPr>
              <a:defRPr sz="1100"/>
            </a:pPr>
            <a:r>
              <a:rPr lang="hu-HU" sz="1100"/>
              <a:t>Siketvak</a:t>
            </a:r>
            <a:r>
              <a:rPr lang="hu-HU" sz="1100" baseline="0"/>
              <a:t> személyek iskolai végzettség szerinti eloszlása, KSH 2011.</a:t>
            </a:r>
            <a:endParaRPr lang="hu-HU" sz="1100"/>
          </a:p>
        </c:rich>
      </c:tx>
    </c:title>
    <c:plotArea>
      <c:layout>
        <c:manualLayout>
          <c:layoutTarget val="inner"/>
          <c:xMode val="edge"/>
          <c:yMode val="edge"/>
          <c:x val="0.35282174103237141"/>
          <c:y val="0.20671296296296318"/>
          <c:w val="0.48118657042869672"/>
          <c:h val="0.70045530766987563"/>
        </c:manualLayout>
      </c:layout>
      <c:barChart>
        <c:barDir val="bar"/>
        <c:grouping val="clustered"/>
        <c:ser>
          <c:idx val="0"/>
          <c:order val="0"/>
          <c:tx>
            <c:strRef>
              <c:f>'SV végzettség'!$B$6</c:f>
              <c:strCache>
                <c:ptCount val="1"/>
                <c:pt idx="0">
                  <c:v>Nők</c:v>
                </c:pt>
              </c:strCache>
            </c:strRef>
          </c:tx>
          <c:dLbls>
            <c:showVal val="1"/>
          </c:dLbls>
          <c:cat>
            <c:strRef>
              <c:f>'SV végzettség'!$C$5:$G$5</c:f>
              <c:strCache>
                <c:ptCount val="5"/>
                <c:pt idx="0">
                  <c:v>8. évfolyamnál alacsonyabb</c:v>
                </c:pt>
                <c:pt idx="1">
                  <c:v>8. évfolyam</c:v>
                </c:pt>
                <c:pt idx="2">
                  <c:v>Középfokú iskola érettségi nélkül, szakmai oklevéllel</c:v>
                </c:pt>
                <c:pt idx="3">
                  <c:v>Érettségi</c:v>
                </c:pt>
                <c:pt idx="4">
                  <c:v>Egyetem, főiskola vagy magasabb</c:v>
                </c:pt>
              </c:strCache>
            </c:strRef>
          </c:cat>
          <c:val>
            <c:numRef>
              <c:f>'SV végzettség'!$C$6:$G$6</c:f>
              <c:numCache>
                <c:formatCode>#,##0</c:formatCode>
                <c:ptCount val="5"/>
                <c:pt idx="0">
                  <c:v>514</c:v>
                </c:pt>
                <c:pt idx="1">
                  <c:v>745</c:v>
                </c:pt>
                <c:pt idx="2">
                  <c:v>159</c:v>
                </c:pt>
                <c:pt idx="3">
                  <c:v>256</c:v>
                </c:pt>
                <c:pt idx="4">
                  <c:v>74</c:v>
                </c:pt>
              </c:numCache>
            </c:numRef>
          </c:val>
        </c:ser>
        <c:ser>
          <c:idx val="1"/>
          <c:order val="1"/>
          <c:tx>
            <c:strRef>
              <c:f>'SV végzettség'!$B$7</c:f>
              <c:strCache>
                <c:ptCount val="1"/>
                <c:pt idx="0">
                  <c:v>Férfiak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showVal val="1"/>
          </c:dLbls>
          <c:cat>
            <c:strRef>
              <c:f>'SV végzettség'!$C$5:$G$5</c:f>
              <c:strCache>
                <c:ptCount val="5"/>
                <c:pt idx="0">
                  <c:v>8. évfolyamnál alacsonyabb</c:v>
                </c:pt>
                <c:pt idx="1">
                  <c:v>8. évfolyam</c:v>
                </c:pt>
                <c:pt idx="2">
                  <c:v>Középfokú iskola érettségi nélkül, szakmai oklevéllel</c:v>
                </c:pt>
                <c:pt idx="3">
                  <c:v>Érettségi</c:v>
                </c:pt>
                <c:pt idx="4">
                  <c:v>Egyetem, főiskola vagy magasabb</c:v>
                </c:pt>
              </c:strCache>
            </c:strRef>
          </c:cat>
          <c:val>
            <c:numRef>
              <c:f>'SV végzettség'!$C$7:$G$7</c:f>
              <c:numCache>
                <c:formatCode>#,##0</c:formatCode>
                <c:ptCount val="5"/>
                <c:pt idx="0">
                  <c:v>258</c:v>
                </c:pt>
                <c:pt idx="1">
                  <c:v>502</c:v>
                </c:pt>
                <c:pt idx="2">
                  <c:v>362</c:v>
                </c:pt>
                <c:pt idx="3">
                  <c:v>266</c:v>
                </c:pt>
                <c:pt idx="4">
                  <c:v>126</c:v>
                </c:pt>
              </c:numCache>
            </c:numRef>
          </c:val>
        </c:ser>
        <c:ser>
          <c:idx val="2"/>
          <c:order val="2"/>
          <c:tx>
            <c:strRef>
              <c:f>'SV végzettség'!$B$8</c:f>
              <c:strCache>
                <c:ptCount val="1"/>
                <c:pt idx="0">
                  <c:v>Összesen</c:v>
                </c:pt>
              </c:strCache>
            </c:strRef>
          </c:tx>
          <c:dLbls>
            <c:showVal val="1"/>
          </c:dLbls>
          <c:cat>
            <c:strRef>
              <c:f>'SV végzettség'!$C$5:$G$5</c:f>
              <c:strCache>
                <c:ptCount val="5"/>
                <c:pt idx="0">
                  <c:v>8. évfolyamnál alacsonyabb</c:v>
                </c:pt>
                <c:pt idx="1">
                  <c:v>8. évfolyam</c:v>
                </c:pt>
                <c:pt idx="2">
                  <c:v>Középfokú iskola érettségi nélkül, szakmai oklevéllel</c:v>
                </c:pt>
                <c:pt idx="3">
                  <c:v>Érettségi</c:v>
                </c:pt>
                <c:pt idx="4">
                  <c:v>Egyetem, főiskola vagy magasabb</c:v>
                </c:pt>
              </c:strCache>
            </c:strRef>
          </c:cat>
          <c:val>
            <c:numRef>
              <c:f>'SV végzettség'!$C$8:$G$8</c:f>
              <c:numCache>
                <c:formatCode>#,##0</c:formatCode>
                <c:ptCount val="5"/>
                <c:pt idx="0">
                  <c:v>772</c:v>
                </c:pt>
                <c:pt idx="1">
                  <c:v>1247</c:v>
                </c:pt>
                <c:pt idx="2">
                  <c:v>521</c:v>
                </c:pt>
                <c:pt idx="3">
                  <c:v>522</c:v>
                </c:pt>
                <c:pt idx="4">
                  <c:v>200</c:v>
                </c:pt>
              </c:numCache>
            </c:numRef>
          </c:val>
        </c:ser>
        <c:axId val="54692480"/>
        <c:axId val="54706560"/>
      </c:barChart>
      <c:catAx>
        <c:axId val="54692480"/>
        <c:scaling>
          <c:orientation val="minMax"/>
        </c:scaling>
        <c:axPos val="l"/>
        <c:majorGridlines/>
        <c:majorTickMark val="none"/>
        <c:tickLblPos val="nextTo"/>
        <c:crossAx val="54706560"/>
        <c:crosses val="autoZero"/>
        <c:auto val="1"/>
        <c:lblAlgn val="ctr"/>
        <c:lblOffset val="100"/>
      </c:catAx>
      <c:valAx>
        <c:axId val="54706560"/>
        <c:scaling>
          <c:orientation val="minMax"/>
        </c:scaling>
        <c:axPos val="b"/>
        <c:majorGridlines/>
        <c:numFmt formatCode="#,##0" sourceLinked="1"/>
        <c:majorTickMark val="none"/>
        <c:tickLblPos val="nextTo"/>
        <c:crossAx val="5469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64020122484785"/>
          <c:y val="0.42916958296879582"/>
          <c:w val="0.11423381039634195"/>
          <c:h val="0.22817556322809779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42"/>
  <c:chart>
    <c:title>
      <c:tx>
        <c:rich>
          <a:bodyPr/>
          <a:lstStyle/>
          <a:p>
            <a:pPr>
              <a:defRPr/>
            </a:pPr>
            <a:r>
              <a:rPr lang="hu-HU" sz="1100"/>
              <a:t>Siketvak személyek akadályozottságuk</a:t>
            </a:r>
            <a:r>
              <a:rPr lang="hu-HU" sz="1100" baseline="0"/>
              <a:t> szerinti eloszlása, KSH 2011.</a:t>
            </a:r>
            <a:endParaRPr lang="hu-HU" sz="1100"/>
          </a:p>
        </c:rich>
      </c:tx>
    </c:title>
    <c:plotArea>
      <c:layout/>
      <c:doughnutChart>
        <c:varyColors val="1"/>
        <c:ser>
          <c:idx val="0"/>
          <c:order val="0"/>
          <c:tx>
            <c:strRef>
              <c:f>'SV akadályozottság'!$B$7</c:f>
              <c:strCache>
                <c:ptCount val="1"/>
                <c:pt idx="0">
                  <c:v>Nők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multiLvlStrRef>
              <c:f>'SV akadályozottság'!$C$5:$K$6</c:f>
              <c:multiLvlStrCache>
                <c:ptCount val="9"/>
                <c:lvl>
                  <c:pt idx="0">
                    <c:v>akadályozza</c:v>
                  </c:pt>
                </c:lvl>
                <c:lvl>
                  <c:pt idx="0">
                    <c:v>Önellátásban</c:v>
                  </c:pt>
                  <c:pt idx="1">
                    <c:v>Mindennapi életben</c:v>
                  </c:pt>
                  <c:pt idx="2">
                    <c:v>Tanulásban, munkavállalásban</c:v>
                  </c:pt>
                  <c:pt idx="3">
                    <c:v>Családi életben</c:v>
                  </c:pt>
                  <c:pt idx="4">
                    <c:v>Közlekedésben</c:v>
                  </c:pt>
                  <c:pt idx="5">
                    <c:v>Kommunikációban, információszerzésben</c:v>
                  </c:pt>
                  <c:pt idx="6">
                    <c:v>Közösségi életben</c:v>
                  </c:pt>
                  <c:pt idx="7">
                    <c:v>Nem akadályozza</c:v>
                  </c:pt>
                  <c:pt idx="8">
                    <c:v>Nem kívánt válaszolni</c:v>
                  </c:pt>
                </c:lvl>
              </c:multiLvlStrCache>
            </c:multiLvlStrRef>
          </c:cat>
          <c:val>
            <c:numRef>
              <c:f>'SV akadályozottság'!$C$7:$K$7</c:f>
              <c:numCache>
                <c:formatCode>#,##0</c:formatCode>
                <c:ptCount val="9"/>
                <c:pt idx="0">
                  <c:v>444</c:v>
                </c:pt>
                <c:pt idx="1">
                  <c:v>981</c:v>
                </c:pt>
                <c:pt idx="2">
                  <c:v>311</c:v>
                </c:pt>
                <c:pt idx="3">
                  <c:v>116</c:v>
                </c:pt>
                <c:pt idx="4">
                  <c:v>867</c:v>
                </c:pt>
                <c:pt idx="5">
                  <c:v>424</c:v>
                </c:pt>
                <c:pt idx="6">
                  <c:v>215</c:v>
                </c:pt>
                <c:pt idx="7">
                  <c:v>154</c:v>
                </c:pt>
                <c:pt idx="8">
                  <c:v>240</c:v>
                </c:pt>
              </c:numCache>
            </c:numRef>
          </c:val>
        </c:ser>
        <c:ser>
          <c:idx val="1"/>
          <c:order val="1"/>
          <c:tx>
            <c:strRef>
              <c:f>'SV akadályozottság'!$B$8</c:f>
              <c:strCache>
                <c:ptCount val="1"/>
                <c:pt idx="0">
                  <c:v>Férfiak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multiLvlStrRef>
              <c:f>'SV akadályozottság'!$C$5:$K$6</c:f>
              <c:multiLvlStrCache>
                <c:ptCount val="9"/>
                <c:lvl>
                  <c:pt idx="0">
                    <c:v>akadályozza</c:v>
                  </c:pt>
                </c:lvl>
                <c:lvl>
                  <c:pt idx="0">
                    <c:v>Önellátásban</c:v>
                  </c:pt>
                  <c:pt idx="1">
                    <c:v>Mindennapi életben</c:v>
                  </c:pt>
                  <c:pt idx="2">
                    <c:v>Tanulásban, munkavállalásban</c:v>
                  </c:pt>
                  <c:pt idx="3">
                    <c:v>Családi életben</c:v>
                  </c:pt>
                  <c:pt idx="4">
                    <c:v>Közlekedésben</c:v>
                  </c:pt>
                  <c:pt idx="5">
                    <c:v>Kommunikációban, információszerzésben</c:v>
                  </c:pt>
                  <c:pt idx="6">
                    <c:v>Közösségi életben</c:v>
                  </c:pt>
                  <c:pt idx="7">
                    <c:v>Nem akadályozza</c:v>
                  </c:pt>
                  <c:pt idx="8">
                    <c:v>Nem kívánt válaszolni</c:v>
                  </c:pt>
                </c:lvl>
              </c:multiLvlStrCache>
            </c:multiLvlStrRef>
          </c:cat>
          <c:val>
            <c:numRef>
              <c:f>'SV akadályozottság'!$C$8:$K$8</c:f>
              <c:numCache>
                <c:formatCode>#,##0</c:formatCode>
                <c:ptCount val="9"/>
                <c:pt idx="0">
                  <c:v>300</c:v>
                </c:pt>
                <c:pt idx="1">
                  <c:v>668</c:v>
                </c:pt>
                <c:pt idx="2">
                  <c:v>379</c:v>
                </c:pt>
                <c:pt idx="3">
                  <c:v>102</c:v>
                </c:pt>
                <c:pt idx="4">
                  <c:v>564</c:v>
                </c:pt>
                <c:pt idx="5">
                  <c:v>384</c:v>
                </c:pt>
                <c:pt idx="6">
                  <c:v>180</c:v>
                </c:pt>
                <c:pt idx="7">
                  <c:v>208</c:v>
                </c:pt>
                <c:pt idx="8">
                  <c:v>233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44"/>
  <c:chart>
    <c:title>
      <c:tx>
        <c:rich>
          <a:bodyPr/>
          <a:lstStyle/>
          <a:p>
            <a:pPr>
              <a:defRPr/>
            </a:pPr>
            <a:r>
              <a:rPr lang="hu-HU" sz="1100"/>
              <a:t>Siketvak személyek településtípus szerinti eloszlása , KSH 2011.</a:t>
            </a:r>
          </a:p>
        </c:rich>
      </c:tx>
    </c:title>
    <c:plotArea>
      <c:layout>
        <c:manualLayout>
          <c:layoutTarget val="inner"/>
          <c:xMode val="edge"/>
          <c:yMode val="edge"/>
          <c:x val="0.29550191139067089"/>
          <c:y val="0.19500599010489544"/>
          <c:w val="0.50111454636835751"/>
          <c:h val="0.71183882502492069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dLbls>
            <c:showVal val="1"/>
          </c:dLbls>
          <c:cat>
            <c:strRef>
              <c:f>([1]Munkalap3!$A$4:$A$6,[1]Munkalap3!$A$9:$A$10)</c:f>
              <c:strCache>
                <c:ptCount val="5"/>
                <c:pt idx="0">
                  <c:v>Főváros</c:v>
                </c:pt>
                <c:pt idx="1">
                  <c:v>Megyeszékhely</c:v>
                </c:pt>
                <c:pt idx="2">
                  <c:v>Többi megyei jogú város</c:v>
                </c:pt>
                <c:pt idx="3">
                  <c:v>Községek, nagyközségek</c:v>
                </c:pt>
                <c:pt idx="4">
                  <c:v>Ország összesen</c:v>
                </c:pt>
              </c:strCache>
            </c:strRef>
          </c:cat>
          <c:val>
            <c:numRef>
              <c:f>([1]Munkalap3!$B$4:$B$6,[1]Munkalap3!$B$9:$B$10)</c:f>
              <c:numCache>
                <c:formatCode>General</c:formatCode>
                <c:ptCount val="5"/>
                <c:pt idx="0">
                  <c:v>551</c:v>
                </c:pt>
                <c:pt idx="1">
                  <c:v>611</c:v>
                </c:pt>
                <c:pt idx="2">
                  <c:v>103</c:v>
                </c:pt>
                <c:pt idx="3">
                  <c:v>937</c:v>
                </c:pt>
                <c:pt idx="4">
                  <c:v>3262</c:v>
                </c:pt>
              </c:numCache>
            </c:numRef>
          </c:val>
        </c:ser>
        <c:axId val="65660032"/>
        <c:axId val="65661568"/>
      </c:barChart>
      <c:catAx>
        <c:axId val="65660032"/>
        <c:scaling>
          <c:orientation val="minMax"/>
        </c:scaling>
        <c:axPos val="l"/>
        <c:majorTickMark val="none"/>
        <c:tickLblPos val="nextTo"/>
        <c:crossAx val="65661568"/>
        <c:crosses val="autoZero"/>
        <c:auto val="1"/>
        <c:lblAlgn val="ctr"/>
        <c:lblOffset val="100"/>
      </c:catAx>
      <c:valAx>
        <c:axId val="6566156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65660032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44"/>
  <c:chart>
    <c:title>
      <c:tx>
        <c:rich>
          <a:bodyPr/>
          <a:lstStyle/>
          <a:p>
            <a:pPr>
              <a:defRPr/>
            </a:pPr>
            <a:r>
              <a:rPr lang="hu-HU" sz="1100"/>
              <a:t>Siketvak személyek megyék szerinti</a:t>
            </a:r>
            <a:r>
              <a:rPr lang="hu-HU" sz="1100" baseline="0"/>
              <a:t> eloszlása, KSH 2011</a:t>
            </a:r>
            <a:r>
              <a:rPr lang="hu-HU" baseline="0"/>
              <a:t>.</a:t>
            </a:r>
            <a:endParaRPr lang="hu-HU"/>
          </a:p>
        </c:rich>
      </c:tx>
      <c:layout>
        <c:manualLayout>
          <c:xMode val="edge"/>
          <c:yMode val="edge"/>
          <c:x val="0.15885913235909058"/>
          <c:y val="1.6985138004246305E-2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dLbls>
            <c:showVal val="1"/>
          </c:dLbls>
          <c:cat>
            <c:strRef>
              <c:f>[1]Munkalap3!$C$27:$C$45</c:f>
              <c:strCache>
                <c:ptCount val="19"/>
                <c:pt idx="0">
                  <c:v> Bács-Kiskun</c:v>
                </c:pt>
                <c:pt idx="1">
                  <c:v> Baranya</c:v>
                </c:pt>
                <c:pt idx="2">
                  <c:v> Békés</c:v>
                </c:pt>
                <c:pt idx="3">
                  <c:v>  Borsod-Abaúj-Zemplén</c:v>
                </c:pt>
                <c:pt idx="4">
                  <c:v> Csongrád</c:v>
                </c:pt>
                <c:pt idx="5">
                  <c:v> Fejér</c:v>
                </c:pt>
                <c:pt idx="6">
                  <c:v> Győr-Moson-Sopron</c:v>
                </c:pt>
                <c:pt idx="7">
                  <c:v>Hajdú-Bihar</c:v>
                </c:pt>
                <c:pt idx="8">
                  <c:v>Heves</c:v>
                </c:pt>
                <c:pt idx="9">
                  <c:v>Jász-Nagykun-Szolnok</c:v>
                </c:pt>
                <c:pt idx="10">
                  <c:v>Komárom-Esztergom</c:v>
                </c:pt>
                <c:pt idx="11">
                  <c:v>Nógrád</c:v>
                </c:pt>
                <c:pt idx="12">
                  <c:v> Pest</c:v>
                </c:pt>
                <c:pt idx="13">
                  <c:v> Somogy</c:v>
                </c:pt>
                <c:pt idx="14">
                  <c:v> Tolna</c:v>
                </c:pt>
                <c:pt idx="15">
                  <c:v>Vas</c:v>
                </c:pt>
                <c:pt idx="16">
                  <c:v> Veszprém</c:v>
                </c:pt>
                <c:pt idx="17">
                  <c:v>  Zala</c:v>
                </c:pt>
                <c:pt idx="18">
                  <c:v> Szabolcs-Szatmár-Bereg</c:v>
                </c:pt>
              </c:strCache>
            </c:strRef>
          </c:cat>
          <c:val>
            <c:numRef>
              <c:f>[1]Munkalap3!$D$27:$D$45</c:f>
              <c:numCache>
                <c:formatCode>General</c:formatCode>
                <c:ptCount val="19"/>
                <c:pt idx="0">
                  <c:v>182</c:v>
                </c:pt>
                <c:pt idx="1">
                  <c:v>164</c:v>
                </c:pt>
                <c:pt idx="2">
                  <c:v>139</c:v>
                </c:pt>
                <c:pt idx="3">
                  <c:v>315</c:v>
                </c:pt>
                <c:pt idx="4">
                  <c:v>128</c:v>
                </c:pt>
                <c:pt idx="5">
                  <c:v>118</c:v>
                </c:pt>
                <c:pt idx="6">
                  <c:v>99</c:v>
                </c:pt>
                <c:pt idx="7">
                  <c:v>180</c:v>
                </c:pt>
                <c:pt idx="8">
                  <c:v>119</c:v>
                </c:pt>
                <c:pt idx="9">
                  <c:v>128</c:v>
                </c:pt>
                <c:pt idx="10">
                  <c:v>95</c:v>
                </c:pt>
                <c:pt idx="11">
                  <c:v>95</c:v>
                </c:pt>
                <c:pt idx="12">
                  <c:v>343</c:v>
                </c:pt>
                <c:pt idx="13">
                  <c:v>121</c:v>
                </c:pt>
                <c:pt idx="14">
                  <c:v>84</c:v>
                </c:pt>
                <c:pt idx="15">
                  <c:v>65</c:v>
                </c:pt>
                <c:pt idx="16">
                  <c:v>79</c:v>
                </c:pt>
                <c:pt idx="17">
                  <c:v>66</c:v>
                </c:pt>
                <c:pt idx="18">
                  <c:v>191</c:v>
                </c:pt>
              </c:numCache>
            </c:numRef>
          </c:val>
        </c:ser>
        <c:axId val="64439424"/>
        <c:axId val="65666432"/>
      </c:barChart>
      <c:valAx>
        <c:axId val="65666432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64439424"/>
        <c:crosses val="autoZero"/>
        <c:crossBetween val="between"/>
      </c:valAx>
      <c:catAx>
        <c:axId val="64439424"/>
        <c:scaling>
          <c:orientation val="minMax"/>
        </c:scaling>
        <c:axPos val="l"/>
        <c:majorTickMark val="none"/>
        <c:tickLblPos val="nextTo"/>
        <c:crossAx val="65666432"/>
        <c:crosses val="autoZero"/>
        <c:auto val="1"/>
        <c:lblAlgn val="ctr"/>
        <c:lblOffset val="100"/>
      </c:catAx>
    </c:plotArea>
    <c:plotVisOnly val="1"/>
  </c:chart>
  <c:txPr>
    <a:bodyPr/>
    <a:lstStyle/>
    <a:p>
      <a:pPr>
        <a:defRPr sz="1100"/>
      </a:pPr>
      <a:endParaRPr lang="hu-H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44"/>
  <c:chart>
    <c:title>
      <c:tx>
        <c:rich>
          <a:bodyPr/>
          <a:lstStyle/>
          <a:p>
            <a:pPr>
              <a:defRPr/>
            </a:pPr>
            <a:r>
              <a:rPr lang="hu-HU" sz="1100"/>
              <a:t>Siketvak személyek régiók szerinti eloszlása, KSH 2011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dLbls>
            <c:showVal val="1"/>
          </c:dLbls>
          <c:cat>
            <c:strRef>
              <c:f>[1]Munkalap3!$C$17:$C$23</c:f>
              <c:strCache>
                <c:ptCount val="7"/>
                <c:pt idx="0">
                  <c:v> Közép-Magyarország</c:v>
                </c:pt>
                <c:pt idx="1">
                  <c:v>  Közép-Dunántúl</c:v>
                </c:pt>
                <c:pt idx="2">
                  <c:v>  Nyugat-Dunántúl</c:v>
                </c:pt>
                <c:pt idx="3">
                  <c:v>  Dél-Dunántúl</c:v>
                </c:pt>
                <c:pt idx="4">
                  <c:v>  Észak-Magyarország</c:v>
                </c:pt>
                <c:pt idx="5">
                  <c:v>  Észak-Alföld</c:v>
                </c:pt>
                <c:pt idx="6">
                  <c:v>  Dél-Alföld</c:v>
                </c:pt>
              </c:strCache>
            </c:strRef>
          </c:cat>
          <c:val>
            <c:numRef>
              <c:f>[1]Munkalap3!$D$17:$D$23</c:f>
              <c:numCache>
                <c:formatCode>General</c:formatCode>
                <c:ptCount val="7"/>
                <c:pt idx="0">
                  <c:v>894</c:v>
                </c:pt>
                <c:pt idx="1">
                  <c:v>292</c:v>
                </c:pt>
                <c:pt idx="2">
                  <c:v>230</c:v>
                </c:pt>
                <c:pt idx="3">
                  <c:v>369</c:v>
                </c:pt>
                <c:pt idx="4">
                  <c:v>529</c:v>
                </c:pt>
                <c:pt idx="5">
                  <c:v>499</c:v>
                </c:pt>
                <c:pt idx="6">
                  <c:v>449</c:v>
                </c:pt>
              </c:numCache>
            </c:numRef>
          </c:val>
        </c:ser>
        <c:axId val="64445440"/>
        <c:axId val="64471808"/>
      </c:barChart>
      <c:catAx>
        <c:axId val="64445440"/>
        <c:scaling>
          <c:orientation val="minMax"/>
        </c:scaling>
        <c:axPos val="l"/>
        <c:majorTickMark val="none"/>
        <c:tickLblPos val="nextTo"/>
        <c:crossAx val="64471808"/>
        <c:crosses val="autoZero"/>
        <c:auto val="1"/>
        <c:lblAlgn val="ctr"/>
        <c:lblOffset val="100"/>
      </c:catAx>
      <c:valAx>
        <c:axId val="6447180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64445440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44"/>
  <c:chart>
    <c:title>
      <c:tx>
        <c:rich>
          <a:bodyPr/>
          <a:lstStyle/>
          <a:p>
            <a:pPr>
              <a:defRPr/>
            </a:pPr>
            <a:r>
              <a:rPr lang="hu-HU" sz="1100"/>
              <a:t>Siketvak személyek</a:t>
            </a:r>
            <a:r>
              <a:rPr lang="hu-HU" sz="1100" baseline="0"/>
              <a:t> egyéb fogyatékosságai, KSH 2011.</a:t>
            </a:r>
            <a:endParaRPr lang="hu-HU" sz="1100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dLbls>
            <c:showVal val="1"/>
          </c:dLbls>
          <c:cat>
            <c:strRef>
              <c:f>('SV egyéb fogy.'!$B$3:$B$8,'SV egyéb fogy.'!$B$9:$B$11)</c:f>
              <c:strCache>
                <c:ptCount val="9"/>
                <c:pt idx="0">
                  <c:v>mozgássérült</c:v>
                </c:pt>
                <c:pt idx="1">
                  <c:v>autista</c:v>
                </c:pt>
                <c:pt idx="2">
                  <c:v>értelmi fogyatékos</c:v>
                </c:pt>
                <c:pt idx="3">
                  <c:v>mentálisan sérült (pszichés sérült)</c:v>
                </c:pt>
                <c:pt idx="4">
                  <c:v>beszédhibás</c:v>
                </c:pt>
                <c:pt idx="5">
                  <c:v>beszédfogyatékos</c:v>
                </c:pt>
                <c:pt idx="6">
                  <c:v>súlyos belszervi fogyatékos</c:v>
                </c:pt>
                <c:pt idx="7">
                  <c:v>egyéb</c:v>
                </c:pt>
                <c:pt idx="8">
                  <c:v>Összes egyéb fogyatékosság</c:v>
                </c:pt>
              </c:strCache>
            </c:strRef>
          </c:cat>
          <c:val>
            <c:numRef>
              <c:f>('SV egyéb fogy.'!$C$3:$C$8,'SV egyéb fogy.'!$C$9:$C$11)</c:f>
              <c:numCache>
                <c:formatCode>#,##0</c:formatCode>
                <c:ptCount val="9"/>
                <c:pt idx="0">
                  <c:v>742</c:v>
                </c:pt>
                <c:pt idx="1">
                  <c:v>14</c:v>
                </c:pt>
                <c:pt idx="2">
                  <c:v>133</c:v>
                </c:pt>
                <c:pt idx="3">
                  <c:v>210</c:v>
                </c:pt>
                <c:pt idx="4">
                  <c:v>78</c:v>
                </c:pt>
                <c:pt idx="5">
                  <c:v>72</c:v>
                </c:pt>
                <c:pt idx="6">
                  <c:v>147</c:v>
                </c:pt>
                <c:pt idx="7">
                  <c:v>10</c:v>
                </c:pt>
                <c:pt idx="8">
                  <c:v>1406</c:v>
                </c:pt>
              </c:numCache>
            </c:numRef>
          </c:val>
        </c:ser>
        <c:axId val="65696512"/>
        <c:axId val="65698048"/>
      </c:barChart>
      <c:catAx>
        <c:axId val="65696512"/>
        <c:scaling>
          <c:orientation val="minMax"/>
        </c:scaling>
        <c:axPos val="l"/>
        <c:majorTickMark val="none"/>
        <c:tickLblPos val="nextTo"/>
        <c:crossAx val="65698048"/>
        <c:crosses val="autoZero"/>
        <c:auto val="1"/>
        <c:lblAlgn val="ctr"/>
        <c:lblOffset val="100"/>
      </c:catAx>
      <c:valAx>
        <c:axId val="65698048"/>
        <c:scaling>
          <c:orientation val="minMax"/>
        </c:scaling>
        <c:axPos val="b"/>
        <c:majorGridlines/>
        <c:numFmt formatCode="#,##0" sourceLinked="1"/>
        <c:majorTickMark val="none"/>
        <c:tickLblPos val="nextTo"/>
        <c:crossAx val="6569651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42"/>
  <c:chart>
    <c:title>
      <c:tx>
        <c:rich>
          <a:bodyPr/>
          <a:lstStyle/>
          <a:p>
            <a:pPr>
              <a:defRPr/>
            </a:pPr>
            <a:r>
              <a:rPr lang="hu-HU" sz="1100" b="1" i="0" u="none" strike="noStrike" baseline="0"/>
              <a:t>Önmagukat nem siketvaknak definiálló látás- és hallássérült személyek  korfája, KSH 2011.</a:t>
            </a:r>
            <a:endParaRPr lang="hu-HU" sz="1100"/>
          </a:p>
        </c:rich>
      </c:tx>
      <c:layout/>
    </c:title>
    <c:plotArea>
      <c:layout>
        <c:manualLayout>
          <c:layoutTarget val="inner"/>
          <c:xMode val="edge"/>
          <c:yMode val="edge"/>
          <c:x val="8.2940456618746813E-2"/>
          <c:y val="0.17756420634336598"/>
          <c:w val="0.77354825152350493"/>
          <c:h val="0.6621430732373409"/>
        </c:manualLayout>
      </c:layout>
      <c:barChart>
        <c:barDir val="bar"/>
        <c:grouping val="stacked"/>
        <c:ser>
          <c:idx val="0"/>
          <c:order val="0"/>
          <c:tx>
            <c:strRef>
              <c:f>'LHS kor'!$B$4</c:f>
              <c:strCache>
                <c:ptCount val="1"/>
                <c:pt idx="0">
                  <c:v>Nő</c:v>
                </c:pt>
              </c:strCache>
            </c:strRef>
          </c:tx>
          <c:cat>
            <c:strRef>
              <c:f>'LHS kor'!$C$3:$L$3</c:f>
              <c:strCache>
                <c:ptCount val="10"/>
                <c:pt idx="0">
                  <c:v>–14</c:v>
                </c:pt>
                <c:pt idx="1">
                  <c:v>15–19</c:v>
                </c:pt>
                <c:pt idx="2">
                  <c:v>20–29</c:v>
                </c:pt>
                <c:pt idx="3">
                  <c:v>30–39</c:v>
                </c:pt>
                <c:pt idx="4">
                  <c:v>40–49</c:v>
                </c:pt>
                <c:pt idx="5">
                  <c:v>50–59</c:v>
                </c:pt>
                <c:pt idx="6">
                  <c:v>60–64</c:v>
                </c:pt>
                <c:pt idx="7">
                  <c:v>65–69</c:v>
                </c:pt>
                <c:pt idx="8">
                  <c:v>70–79</c:v>
                </c:pt>
                <c:pt idx="9">
                  <c:v>80–</c:v>
                </c:pt>
              </c:strCache>
            </c:strRef>
          </c:cat>
          <c:val>
            <c:numRef>
              <c:f>'LHS kor'!$C$4:$L$4</c:f>
              <c:numCache>
                <c:formatCode>#,##0</c:formatCode>
                <c:ptCount val="10"/>
                <c:pt idx="0">
                  <c:v>25</c:v>
                </c:pt>
                <c:pt idx="1">
                  <c:v>8</c:v>
                </c:pt>
                <c:pt idx="2">
                  <c:v>34</c:v>
                </c:pt>
                <c:pt idx="3">
                  <c:v>91</c:v>
                </c:pt>
                <c:pt idx="4">
                  <c:v>169</c:v>
                </c:pt>
                <c:pt idx="5">
                  <c:v>685</c:v>
                </c:pt>
                <c:pt idx="6">
                  <c:v>473</c:v>
                </c:pt>
                <c:pt idx="7">
                  <c:v>515</c:v>
                </c:pt>
                <c:pt idx="8">
                  <c:v>1781</c:v>
                </c:pt>
                <c:pt idx="9">
                  <c:v>4209</c:v>
                </c:pt>
              </c:numCache>
            </c:numRef>
          </c:val>
        </c:ser>
        <c:ser>
          <c:idx val="1"/>
          <c:order val="1"/>
          <c:tx>
            <c:strRef>
              <c:f>'LHS kor'!$B$5</c:f>
              <c:strCache>
                <c:ptCount val="1"/>
                <c:pt idx="0">
                  <c:v>Férfi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cat>
            <c:strRef>
              <c:f>'LHS kor'!$C$3:$L$3</c:f>
              <c:strCache>
                <c:ptCount val="10"/>
                <c:pt idx="0">
                  <c:v>–14</c:v>
                </c:pt>
                <c:pt idx="1">
                  <c:v>15–19</c:v>
                </c:pt>
                <c:pt idx="2">
                  <c:v>20–29</c:v>
                </c:pt>
                <c:pt idx="3">
                  <c:v>30–39</c:v>
                </c:pt>
                <c:pt idx="4">
                  <c:v>40–49</c:v>
                </c:pt>
                <c:pt idx="5">
                  <c:v>50–59</c:v>
                </c:pt>
                <c:pt idx="6">
                  <c:v>60–64</c:v>
                </c:pt>
                <c:pt idx="7">
                  <c:v>65–69</c:v>
                </c:pt>
                <c:pt idx="8">
                  <c:v>70–79</c:v>
                </c:pt>
                <c:pt idx="9">
                  <c:v>80–</c:v>
                </c:pt>
              </c:strCache>
            </c:strRef>
          </c:cat>
          <c:val>
            <c:numRef>
              <c:f>'LHS kor'!$C$5:$L$5</c:f>
              <c:numCache>
                <c:formatCode>#,##0</c:formatCode>
                <c:ptCount val="10"/>
                <c:pt idx="0">
                  <c:v>-18</c:v>
                </c:pt>
                <c:pt idx="1">
                  <c:v>-22</c:v>
                </c:pt>
                <c:pt idx="2">
                  <c:v>-58</c:v>
                </c:pt>
                <c:pt idx="3">
                  <c:v>-106</c:v>
                </c:pt>
                <c:pt idx="4">
                  <c:v>-211</c:v>
                </c:pt>
                <c:pt idx="5">
                  <c:v>-647</c:v>
                </c:pt>
                <c:pt idx="6">
                  <c:v>-430</c:v>
                </c:pt>
                <c:pt idx="7">
                  <c:v>-403</c:v>
                </c:pt>
                <c:pt idx="8">
                  <c:v>-1165</c:v>
                </c:pt>
                <c:pt idx="9">
                  <c:v>-1635</c:v>
                </c:pt>
              </c:numCache>
            </c:numRef>
          </c:val>
        </c:ser>
        <c:gapWidth val="55"/>
        <c:overlap val="100"/>
        <c:axId val="69168512"/>
        <c:axId val="69190784"/>
      </c:barChart>
      <c:catAx>
        <c:axId val="69168512"/>
        <c:scaling>
          <c:orientation val="minMax"/>
        </c:scaling>
        <c:axPos val="l"/>
        <c:majorTickMark val="none"/>
        <c:tickLblPos val="nextTo"/>
        <c:crossAx val="69190784"/>
        <c:crosses val="autoZero"/>
        <c:auto val="1"/>
        <c:lblAlgn val="ctr"/>
        <c:lblOffset val="100"/>
      </c:catAx>
      <c:valAx>
        <c:axId val="69190784"/>
        <c:scaling>
          <c:orientation val="minMax"/>
        </c:scaling>
        <c:axPos val="b"/>
        <c:majorGridlines/>
        <c:numFmt formatCode="#,##0" sourceLinked="1"/>
        <c:majorTickMark val="none"/>
        <c:tickLblPos val="nextTo"/>
        <c:crossAx val="69168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42"/>
  <c:chart>
    <c:title>
      <c:tx>
        <c:rich>
          <a:bodyPr/>
          <a:lstStyle/>
          <a:p>
            <a:pPr>
              <a:defRPr sz="1100"/>
            </a:pPr>
            <a:r>
              <a:rPr lang="hu-HU" sz="1100" b="1" i="0" u="none" strike="noStrike" baseline="0"/>
              <a:t>Önmagukat nem siketvaknak definiálló látás- és hallássérült személyek </a:t>
            </a:r>
            <a:r>
              <a:rPr lang="hu-HU" sz="1100" baseline="0"/>
              <a:t>iskolai végzettség szerinti eloszlása, KSH 2011.</a:t>
            </a:r>
            <a:endParaRPr lang="hu-HU" sz="1100"/>
          </a:p>
        </c:rich>
      </c:tx>
      <c:layout/>
    </c:title>
    <c:plotArea>
      <c:layout>
        <c:manualLayout>
          <c:layoutTarget val="inner"/>
          <c:xMode val="edge"/>
          <c:yMode val="edge"/>
          <c:x val="0.35282174103237152"/>
          <c:y val="0.16885797792626081"/>
          <c:w val="0.50215091038148563"/>
          <c:h val="0.7383101087127506"/>
        </c:manualLayout>
      </c:layout>
      <c:barChart>
        <c:barDir val="bar"/>
        <c:grouping val="clustered"/>
        <c:ser>
          <c:idx val="0"/>
          <c:order val="0"/>
          <c:tx>
            <c:strRef>
              <c:f>'LHS végzettség'!$B$7</c:f>
              <c:strCache>
                <c:ptCount val="1"/>
                <c:pt idx="0">
                  <c:v>Nő</c:v>
                </c:pt>
              </c:strCache>
            </c:strRef>
          </c:tx>
          <c:dLbls>
            <c:showVal val="1"/>
          </c:dLbls>
          <c:cat>
            <c:strRef>
              <c:f>'SV végzettség'!$C$5:$G$5</c:f>
              <c:strCache>
                <c:ptCount val="5"/>
                <c:pt idx="0">
                  <c:v>8. évfolyamnál alacsonyabb</c:v>
                </c:pt>
                <c:pt idx="1">
                  <c:v>8. évfolyam</c:v>
                </c:pt>
                <c:pt idx="2">
                  <c:v>Középfokú iskola érettségi nélkül, szakmai oklevéllel</c:v>
                </c:pt>
                <c:pt idx="3">
                  <c:v>Érettségi</c:v>
                </c:pt>
                <c:pt idx="4">
                  <c:v>Egyetem, főiskola vagy magasabb</c:v>
                </c:pt>
              </c:strCache>
            </c:strRef>
          </c:cat>
          <c:val>
            <c:numRef>
              <c:f>'LHS végzettség'!$C$7:$G$7</c:f>
              <c:numCache>
                <c:formatCode>#,##0</c:formatCode>
                <c:ptCount val="5"/>
                <c:pt idx="0">
                  <c:v>2587</c:v>
                </c:pt>
                <c:pt idx="1">
                  <c:v>3500</c:v>
                </c:pt>
                <c:pt idx="2">
                  <c:v>355</c:v>
                </c:pt>
                <c:pt idx="3">
                  <c:v>1146</c:v>
                </c:pt>
                <c:pt idx="4">
                  <c:v>402</c:v>
                </c:pt>
              </c:numCache>
            </c:numRef>
          </c:val>
        </c:ser>
        <c:ser>
          <c:idx val="1"/>
          <c:order val="1"/>
          <c:tx>
            <c:strRef>
              <c:f>'LHS végzettség'!$B$6</c:f>
              <c:strCache>
                <c:ptCount val="1"/>
                <c:pt idx="0">
                  <c:v>Férfi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showVal val="1"/>
          </c:dLbls>
          <c:cat>
            <c:strRef>
              <c:f>'SV végzettség'!$C$5:$G$5</c:f>
              <c:strCache>
                <c:ptCount val="5"/>
                <c:pt idx="0">
                  <c:v>8. évfolyamnál alacsonyabb</c:v>
                </c:pt>
                <c:pt idx="1">
                  <c:v>8. évfolyam</c:v>
                </c:pt>
                <c:pt idx="2">
                  <c:v>Középfokú iskola érettségi nélkül, szakmai oklevéllel</c:v>
                </c:pt>
                <c:pt idx="3">
                  <c:v>Érettségi</c:v>
                </c:pt>
                <c:pt idx="4">
                  <c:v>Egyetem, főiskola vagy magasabb</c:v>
                </c:pt>
              </c:strCache>
            </c:strRef>
          </c:cat>
          <c:val>
            <c:numRef>
              <c:f>'LHS végzettség'!$C$6:$G$6</c:f>
              <c:numCache>
                <c:formatCode>#,##0</c:formatCode>
                <c:ptCount val="5"/>
                <c:pt idx="0">
                  <c:v>656</c:v>
                </c:pt>
                <c:pt idx="1">
                  <c:v>1855</c:v>
                </c:pt>
                <c:pt idx="2">
                  <c:v>782</c:v>
                </c:pt>
                <c:pt idx="3">
                  <c:v>816</c:v>
                </c:pt>
                <c:pt idx="4">
                  <c:v>586</c:v>
                </c:pt>
              </c:numCache>
            </c:numRef>
          </c:val>
        </c:ser>
        <c:ser>
          <c:idx val="2"/>
          <c:order val="2"/>
          <c:tx>
            <c:strRef>
              <c:f>'SV végzettség'!$B$8</c:f>
              <c:strCache>
                <c:ptCount val="1"/>
                <c:pt idx="0">
                  <c:v>Összesen</c:v>
                </c:pt>
              </c:strCache>
            </c:strRef>
          </c:tx>
          <c:dLbls>
            <c:showVal val="1"/>
          </c:dLbls>
          <c:cat>
            <c:strRef>
              <c:f>'SV végzettség'!$C$5:$G$5</c:f>
              <c:strCache>
                <c:ptCount val="5"/>
                <c:pt idx="0">
                  <c:v>8. évfolyamnál alacsonyabb</c:v>
                </c:pt>
                <c:pt idx="1">
                  <c:v>8. évfolyam</c:v>
                </c:pt>
                <c:pt idx="2">
                  <c:v>Középfokú iskola érettségi nélkül, szakmai oklevéllel</c:v>
                </c:pt>
                <c:pt idx="3">
                  <c:v>Érettségi</c:v>
                </c:pt>
                <c:pt idx="4">
                  <c:v>Egyetem, főiskola vagy magasabb</c:v>
                </c:pt>
              </c:strCache>
            </c:strRef>
          </c:cat>
          <c:val>
            <c:numRef>
              <c:f>'LHS végzettség'!$C$8:$G$8</c:f>
              <c:numCache>
                <c:formatCode>#,##0</c:formatCode>
                <c:ptCount val="5"/>
                <c:pt idx="0">
                  <c:v>3243</c:v>
                </c:pt>
                <c:pt idx="1">
                  <c:v>5355</c:v>
                </c:pt>
                <c:pt idx="2">
                  <c:v>1137</c:v>
                </c:pt>
                <c:pt idx="3">
                  <c:v>1962</c:v>
                </c:pt>
                <c:pt idx="4">
                  <c:v>988</c:v>
                </c:pt>
              </c:numCache>
            </c:numRef>
          </c:val>
        </c:ser>
        <c:axId val="78217216"/>
        <c:axId val="78218752"/>
      </c:barChart>
      <c:catAx>
        <c:axId val="78217216"/>
        <c:scaling>
          <c:orientation val="minMax"/>
        </c:scaling>
        <c:axPos val="l"/>
        <c:majorGridlines/>
        <c:majorTickMark val="none"/>
        <c:tickLblPos val="nextTo"/>
        <c:crossAx val="78218752"/>
        <c:crosses val="autoZero"/>
        <c:auto val="1"/>
        <c:lblAlgn val="ctr"/>
        <c:lblOffset val="100"/>
      </c:catAx>
      <c:valAx>
        <c:axId val="78218752"/>
        <c:scaling>
          <c:orientation val="minMax"/>
        </c:scaling>
        <c:axPos val="b"/>
        <c:majorGridlines/>
        <c:numFmt formatCode="#,##0" sourceLinked="1"/>
        <c:majorTickMark val="none"/>
        <c:tickLblPos val="nextTo"/>
        <c:crossAx val="7821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79735551923965"/>
          <c:y val="0.44178775760285482"/>
          <c:w val="0.11423381039634195"/>
          <c:h val="0.22817556322809768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8</xdr:row>
      <xdr:rowOff>180974</xdr:rowOff>
    </xdr:from>
    <xdr:to>
      <xdr:col>12</xdr:col>
      <xdr:colOff>581025</xdr:colOff>
      <xdr:row>24</xdr:row>
      <xdr:rowOff>190499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0.3273</cdr:x>
      <cdr:y>0.48165</cdr:y>
    </cdr:from>
    <cdr:to>
      <cdr:x>0.41783</cdr:x>
      <cdr:y>0.5367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2238377" y="2000250"/>
          <a:ext cx="6191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50">
              <a:solidFill>
                <a:schemeClr val="bg1"/>
              </a:solidFill>
            </a:rPr>
            <a:t>Nők</a:t>
          </a:r>
          <a:endParaRPr lang="hu-HU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0.5195</cdr:x>
      <cdr:y>0.25688</cdr:y>
    </cdr:from>
    <cdr:to>
      <cdr:x>0.6546</cdr:x>
      <cdr:y>0.30275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3552827" y="1066800"/>
          <a:ext cx="9239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100">
              <a:solidFill>
                <a:schemeClr val="bg1"/>
              </a:solidFill>
            </a:rPr>
            <a:t>Férfiak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2</xdr:row>
      <xdr:rowOff>9524</xdr:rowOff>
    </xdr:from>
    <xdr:to>
      <xdr:col>13</xdr:col>
      <xdr:colOff>0</xdr:colOff>
      <xdr:row>15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28574</xdr:colOff>
      <xdr:row>6</xdr:row>
      <xdr:rowOff>9524</xdr:rowOff>
    </xdr:from>
    <xdr:to>
      <xdr:col>22</xdr:col>
      <xdr:colOff>38099</xdr:colOff>
      <xdr:row>20</xdr:row>
      <xdr:rowOff>390524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9524</xdr:rowOff>
    </xdr:from>
    <xdr:to>
      <xdr:col>7</xdr:col>
      <xdr:colOff>600075</xdr:colOff>
      <xdr:row>24</xdr:row>
      <xdr:rowOff>171449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38098</xdr:colOff>
      <xdr:row>9</xdr:row>
      <xdr:rowOff>190497</xdr:rowOff>
    </xdr:from>
    <xdr:to>
      <xdr:col>8</xdr:col>
      <xdr:colOff>647699</xdr:colOff>
      <xdr:row>31</xdr:row>
      <xdr:rowOff>9525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0.29739</cdr:x>
      <cdr:y>0.56478</cdr:y>
    </cdr:from>
    <cdr:to>
      <cdr:x>0.37092</cdr:x>
      <cdr:y>0.62459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1733550" y="1619251"/>
          <a:ext cx="42862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50">
              <a:solidFill>
                <a:schemeClr val="bg1"/>
              </a:solidFill>
            </a:rPr>
            <a:t>Nők</a:t>
          </a:r>
          <a:endParaRPr lang="hu-HU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0.46078</cdr:x>
      <cdr:y>0.22924</cdr:y>
    </cdr:from>
    <cdr:to>
      <cdr:x>0.56863</cdr:x>
      <cdr:y>0.299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2686050" y="657226"/>
          <a:ext cx="628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50">
              <a:solidFill>
                <a:schemeClr val="bg1"/>
              </a:solidFill>
            </a:rPr>
            <a:t>Férfiak</a:t>
          </a:r>
          <a:endParaRPr lang="hu-HU" sz="1100">
            <a:solidFill>
              <a:schemeClr val="bg1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95251</xdr:rowOff>
    </xdr:from>
    <xdr:to>
      <xdr:col>11</xdr:col>
      <xdr:colOff>600075</xdr:colOff>
      <xdr:row>14</xdr:row>
      <xdr:rowOff>152401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9526</xdr:colOff>
      <xdr:row>16</xdr:row>
      <xdr:rowOff>19051</xdr:rowOff>
    </xdr:from>
    <xdr:to>
      <xdr:col>11</xdr:col>
      <xdr:colOff>600076</xdr:colOff>
      <xdr:row>37</xdr:row>
      <xdr:rowOff>400051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</xdr:colOff>
      <xdr:row>39</xdr:row>
      <xdr:rowOff>38100</xdr:rowOff>
    </xdr:from>
    <xdr:to>
      <xdr:col>11</xdr:col>
      <xdr:colOff>600075</xdr:colOff>
      <xdr:row>52</xdr:row>
      <xdr:rowOff>161925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</xdr:row>
      <xdr:rowOff>19049</xdr:rowOff>
    </xdr:from>
    <xdr:to>
      <xdr:col>12</xdr:col>
      <xdr:colOff>600075</xdr:colOff>
      <xdr:row>13</xdr:row>
      <xdr:rowOff>180975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7</xdr:row>
      <xdr:rowOff>19050</xdr:rowOff>
    </xdr:from>
    <xdr:to>
      <xdr:col>11</xdr:col>
      <xdr:colOff>571499</xdr:colOff>
      <xdr:row>23</xdr:row>
      <xdr:rowOff>28575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9</xdr:row>
      <xdr:rowOff>9525</xdr:rowOff>
    </xdr:from>
    <xdr:to>
      <xdr:col>7</xdr:col>
      <xdr:colOff>542925</xdr:colOff>
      <xdr:row>24</xdr:row>
      <xdr:rowOff>171450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819148</xdr:colOff>
      <xdr:row>9</xdr:row>
      <xdr:rowOff>180975</xdr:rowOff>
    </xdr:from>
    <xdr:to>
      <xdr:col>10</xdr:col>
      <xdr:colOff>428624</xdr:colOff>
      <xdr:row>31</xdr:row>
      <xdr:rowOff>142875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doZ\Downloads\siketvak_stat_2011_nepszamlal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lap1"/>
      <sheetName val="Munkalap2"/>
      <sheetName val="Munkalap3"/>
    </sheetNames>
    <sheetDataSet>
      <sheetData sheetId="0"/>
      <sheetData sheetId="1"/>
      <sheetData sheetId="2">
        <row r="4">
          <cell r="A4" t="str">
            <v>Főváros</v>
          </cell>
          <cell r="B4">
            <v>551</v>
          </cell>
        </row>
        <row r="5">
          <cell r="A5" t="str">
            <v>Megyeszékhely</v>
          </cell>
          <cell r="B5">
            <v>611</v>
          </cell>
        </row>
        <row r="6">
          <cell r="A6" t="str">
            <v>Többi megyei jogú város</v>
          </cell>
          <cell r="B6">
            <v>103</v>
          </cell>
        </row>
        <row r="9">
          <cell r="A9" t="str">
            <v>Községek, nagyközségek</v>
          </cell>
          <cell r="B9">
            <v>937</v>
          </cell>
        </row>
        <row r="10">
          <cell r="A10" t="str">
            <v>Ország összesen</v>
          </cell>
          <cell r="B10">
            <v>3262</v>
          </cell>
        </row>
        <row r="17">
          <cell r="C17" t="str">
            <v xml:space="preserve"> Közép-Magyarország</v>
          </cell>
          <cell r="D17">
            <v>894</v>
          </cell>
        </row>
        <row r="18">
          <cell r="C18" t="str">
            <v xml:space="preserve">  Közép-Dunántúl</v>
          </cell>
          <cell r="D18">
            <v>292</v>
          </cell>
        </row>
        <row r="19">
          <cell r="C19" t="str">
            <v xml:space="preserve">  Nyugat-Dunántúl</v>
          </cell>
          <cell r="D19">
            <v>230</v>
          </cell>
        </row>
        <row r="20">
          <cell r="C20" t="str">
            <v xml:space="preserve">  Dél-Dunántúl</v>
          </cell>
          <cell r="D20">
            <v>369</v>
          </cell>
        </row>
        <row r="21">
          <cell r="C21" t="str">
            <v xml:space="preserve">  Észak-Magyarország</v>
          </cell>
          <cell r="D21">
            <v>529</v>
          </cell>
        </row>
        <row r="22">
          <cell r="C22" t="str">
            <v xml:space="preserve">  Észak-Alföld</v>
          </cell>
          <cell r="D22">
            <v>499</v>
          </cell>
        </row>
        <row r="23">
          <cell r="C23" t="str">
            <v xml:space="preserve">  Dél-Alföld</v>
          </cell>
          <cell r="D23">
            <v>449</v>
          </cell>
        </row>
        <row r="27">
          <cell r="C27" t="str">
            <v xml:space="preserve"> Bács-Kiskun</v>
          </cell>
          <cell r="D27">
            <v>182</v>
          </cell>
        </row>
        <row r="28">
          <cell r="C28" t="str">
            <v xml:space="preserve"> Baranya</v>
          </cell>
          <cell r="D28">
            <v>164</v>
          </cell>
        </row>
        <row r="29">
          <cell r="C29" t="str">
            <v xml:space="preserve"> Békés</v>
          </cell>
          <cell r="D29">
            <v>139</v>
          </cell>
        </row>
        <row r="30">
          <cell r="C30" t="str">
            <v xml:space="preserve">  Borsod-Abaúj-Zemplén</v>
          </cell>
          <cell r="D30">
            <v>315</v>
          </cell>
        </row>
        <row r="31">
          <cell r="C31" t="str">
            <v xml:space="preserve"> Csongrád</v>
          </cell>
          <cell r="D31">
            <v>128</v>
          </cell>
        </row>
        <row r="32">
          <cell r="C32" t="str">
            <v xml:space="preserve"> Fejér</v>
          </cell>
          <cell r="D32">
            <v>118</v>
          </cell>
        </row>
        <row r="33">
          <cell r="C33" t="str">
            <v xml:space="preserve"> Győr-Moson-Sopron</v>
          </cell>
          <cell r="D33">
            <v>99</v>
          </cell>
        </row>
        <row r="34">
          <cell r="C34" t="str">
            <v>Hajdú-Bihar</v>
          </cell>
          <cell r="D34">
            <v>180</v>
          </cell>
        </row>
        <row r="35">
          <cell r="C35" t="str">
            <v>Heves</v>
          </cell>
          <cell r="D35">
            <v>119</v>
          </cell>
        </row>
        <row r="36">
          <cell r="C36" t="str">
            <v>Jász-Nagykun-Szolnok</v>
          </cell>
          <cell r="D36">
            <v>128</v>
          </cell>
        </row>
        <row r="37">
          <cell r="C37" t="str">
            <v>Komárom-Esztergom</v>
          </cell>
          <cell r="D37">
            <v>95</v>
          </cell>
        </row>
        <row r="38">
          <cell r="C38" t="str">
            <v>Nógrád</v>
          </cell>
          <cell r="D38">
            <v>95</v>
          </cell>
        </row>
        <row r="39">
          <cell r="C39" t="str">
            <v xml:space="preserve"> Pest</v>
          </cell>
          <cell r="D39">
            <v>343</v>
          </cell>
        </row>
        <row r="40">
          <cell r="C40" t="str">
            <v xml:space="preserve"> Somogy</v>
          </cell>
          <cell r="D40">
            <v>121</v>
          </cell>
        </row>
        <row r="41">
          <cell r="C41" t="str">
            <v xml:space="preserve"> Tolna</v>
          </cell>
          <cell r="D41">
            <v>84</v>
          </cell>
        </row>
        <row r="42">
          <cell r="C42" t="str">
            <v>Vas</v>
          </cell>
          <cell r="D42">
            <v>65</v>
          </cell>
        </row>
        <row r="43">
          <cell r="C43" t="str">
            <v xml:space="preserve"> Veszprém</v>
          </cell>
          <cell r="D43">
            <v>79</v>
          </cell>
        </row>
        <row r="44">
          <cell r="C44" t="str">
            <v xml:space="preserve">  Zala</v>
          </cell>
          <cell r="D44">
            <v>66</v>
          </cell>
        </row>
        <row r="45">
          <cell r="C45" t="str">
            <v xml:space="preserve"> Szabolcs-Szatmár-Bereg</v>
          </cell>
          <cell r="D45">
            <v>191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"/>
  <sheetViews>
    <sheetView topLeftCell="A2" workbookViewId="0">
      <selection activeCell="B3" sqref="B3:M8"/>
    </sheetView>
  </sheetViews>
  <sheetFormatPr defaultRowHeight="15"/>
  <sheetData>
    <row r="2" spans="2:13" ht="15.75" thickBot="1"/>
    <row r="3" spans="2:13">
      <c r="B3" s="83" t="s">
        <v>93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2:13" ht="15.75" thickBot="1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2:13" ht="15.75" thickBot="1">
      <c r="B5" s="12"/>
      <c r="C5" s="13">
        <v>-14</v>
      </c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4" t="s">
        <v>13</v>
      </c>
      <c r="J5" s="14" t="s">
        <v>14</v>
      </c>
      <c r="K5" s="14" t="s">
        <v>15</v>
      </c>
      <c r="L5" s="15" t="s">
        <v>16</v>
      </c>
      <c r="M5" s="16" t="s">
        <v>5</v>
      </c>
    </row>
    <row r="6" spans="2:13">
      <c r="B6" s="17" t="s">
        <v>6</v>
      </c>
      <c r="C6" s="18">
        <v>56</v>
      </c>
      <c r="D6" s="18">
        <v>24</v>
      </c>
      <c r="E6" s="18">
        <v>62</v>
      </c>
      <c r="F6" s="18">
        <v>61</v>
      </c>
      <c r="G6" s="18">
        <v>115</v>
      </c>
      <c r="H6" s="18">
        <v>279</v>
      </c>
      <c r="I6" s="18">
        <v>165</v>
      </c>
      <c r="J6" s="18">
        <v>123</v>
      </c>
      <c r="K6" s="18">
        <v>341</v>
      </c>
      <c r="L6" s="18">
        <v>522</v>
      </c>
      <c r="M6" s="19">
        <v>1748</v>
      </c>
    </row>
    <row r="7" spans="2:13">
      <c r="B7" s="20" t="s">
        <v>7</v>
      </c>
      <c r="C7" s="21">
        <v>-68</v>
      </c>
      <c r="D7" s="21">
        <v>-37</v>
      </c>
      <c r="E7" s="21">
        <v>-79</v>
      </c>
      <c r="F7" s="21">
        <v>-111</v>
      </c>
      <c r="G7" s="21">
        <v>-130</v>
      </c>
      <c r="H7" s="21">
        <v>-313</v>
      </c>
      <c r="I7" s="21">
        <v>-177</v>
      </c>
      <c r="J7" s="21">
        <v>-138</v>
      </c>
      <c r="K7" s="21">
        <v>-242</v>
      </c>
      <c r="L7" s="21">
        <v>-219</v>
      </c>
      <c r="M7" s="22">
        <v>1514</v>
      </c>
    </row>
    <row r="8" spans="2:13" ht="30.75" thickBot="1">
      <c r="B8" s="23" t="s">
        <v>5</v>
      </c>
      <c r="C8" s="24">
        <v>124</v>
      </c>
      <c r="D8" s="24">
        <v>61</v>
      </c>
      <c r="E8" s="24">
        <v>141</v>
      </c>
      <c r="F8" s="24">
        <v>172</v>
      </c>
      <c r="G8" s="24">
        <v>245</v>
      </c>
      <c r="H8" s="24">
        <v>592</v>
      </c>
      <c r="I8" s="24">
        <v>342</v>
      </c>
      <c r="J8" s="24">
        <v>261</v>
      </c>
      <c r="K8" s="24">
        <v>583</v>
      </c>
      <c r="L8" s="24">
        <v>741</v>
      </c>
      <c r="M8" s="25">
        <v>3262</v>
      </c>
    </row>
  </sheetData>
  <mergeCells count="1">
    <mergeCell ref="B3:M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21"/>
  <sheetViews>
    <sheetView tabSelected="1" topLeftCell="A5" workbookViewId="0">
      <selection activeCell="I21" sqref="I21"/>
    </sheetView>
  </sheetViews>
  <sheetFormatPr defaultRowHeight="15"/>
  <sheetData>
    <row r="1" spans="2:13" ht="15.75" thickBot="1"/>
    <row r="2" spans="2:13" ht="15.75" thickBot="1">
      <c r="B2" s="116" t="s">
        <v>96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2:13" ht="30.75" thickBot="1">
      <c r="B3" s="55"/>
      <c r="C3" s="56" t="s">
        <v>80</v>
      </c>
      <c r="D3" s="56" t="s">
        <v>81</v>
      </c>
      <c r="E3" s="56" t="s">
        <v>82</v>
      </c>
      <c r="F3" s="56" t="s">
        <v>83</v>
      </c>
      <c r="G3" s="56" t="s">
        <v>84</v>
      </c>
      <c r="H3" s="56" t="s">
        <v>85</v>
      </c>
      <c r="I3" s="56" t="s">
        <v>88</v>
      </c>
      <c r="J3" s="56" t="s">
        <v>89</v>
      </c>
      <c r="K3" s="56" t="s">
        <v>90</v>
      </c>
      <c r="L3" s="56" t="s">
        <v>91</v>
      </c>
      <c r="M3" s="57" t="s">
        <v>5</v>
      </c>
    </row>
    <row r="4" spans="2:13">
      <c r="B4" s="58" t="s">
        <v>87</v>
      </c>
      <c r="C4" s="59">
        <v>25</v>
      </c>
      <c r="D4" s="59">
        <v>8</v>
      </c>
      <c r="E4" s="59">
        <v>34</v>
      </c>
      <c r="F4" s="59">
        <v>91</v>
      </c>
      <c r="G4" s="59">
        <v>169</v>
      </c>
      <c r="H4" s="59">
        <v>685</v>
      </c>
      <c r="I4" s="59">
        <v>473</v>
      </c>
      <c r="J4" s="59">
        <v>515</v>
      </c>
      <c r="K4" s="59">
        <v>1781</v>
      </c>
      <c r="L4" s="59">
        <v>4209</v>
      </c>
      <c r="M4" s="60">
        <v>7990</v>
      </c>
    </row>
    <row r="5" spans="2:13">
      <c r="B5" s="61" t="s">
        <v>86</v>
      </c>
      <c r="C5" s="62">
        <v>-18</v>
      </c>
      <c r="D5" s="62">
        <v>-22</v>
      </c>
      <c r="E5" s="62">
        <v>-58</v>
      </c>
      <c r="F5" s="62">
        <v>-106</v>
      </c>
      <c r="G5" s="62">
        <v>-211</v>
      </c>
      <c r="H5" s="62">
        <v>-647</v>
      </c>
      <c r="I5" s="62">
        <v>-430</v>
      </c>
      <c r="J5" s="62">
        <v>-403</v>
      </c>
      <c r="K5" s="62">
        <v>-1165</v>
      </c>
      <c r="L5" s="62">
        <v>-1635</v>
      </c>
      <c r="M5" s="63">
        <v>4695</v>
      </c>
    </row>
    <row r="6" spans="2:13" ht="30.75" thickBot="1">
      <c r="B6" s="64" t="s">
        <v>5</v>
      </c>
      <c r="C6" s="65">
        <v>43</v>
      </c>
      <c r="D6" s="65">
        <v>30</v>
      </c>
      <c r="E6" s="65">
        <v>92</v>
      </c>
      <c r="F6" s="65">
        <v>197</v>
      </c>
      <c r="G6" s="65">
        <v>380</v>
      </c>
      <c r="H6" s="65">
        <v>1332</v>
      </c>
      <c r="I6" s="65">
        <v>903</v>
      </c>
      <c r="J6" s="65">
        <v>918</v>
      </c>
      <c r="K6" s="65">
        <v>2946</v>
      </c>
      <c r="L6" s="65">
        <v>5844</v>
      </c>
      <c r="M6" s="66">
        <v>12685</v>
      </c>
    </row>
    <row r="8" spans="2:13" ht="15.75" thickBot="1"/>
    <row r="9" spans="2:13">
      <c r="B9" s="83" t="s">
        <v>93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</row>
    <row r="10" spans="2:13" ht="15.75" thickBot="1"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8"/>
    </row>
    <row r="11" spans="2:13" ht="15.75" thickBot="1">
      <c r="B11" s="12"/>
      <c r="C11" s="13">
        <v>-14</v>
      </c>
      <c r="D11" s="13" t="s">
        <v>8</v>
      </c>
      <c r="E11" s="13" t="s">
        <v>9</v>
      </c>
      <c r="F11" s="13" t="s">
        <v>10</v>
      </c>
      <c r="G11" s="13" t="s">
        <v>11</v>
      </c>
      <c r="H11" s="13" t="s">
        <v>12</v>
      </c>
      <c r="I11" s="14" t="s">
        <v>13</v>
      </c>
      <c r="J11" s="14" t="s">
        <v>14</v>
      </c>
      <c r="K11" s="14" t="s">
        <v>15</v>
      </c>
      <c r="L11" s="15" t="s">
        <v>16</v>
      </c>
      <c r="M11" s="16" t="s">
        <v>5</v>
      </c>
    </row>
    <row r="12" spans="2:13">
      <c r="B12" s="17" t="s">
        <v>6</v>
      </c>
      <c r="C12" s="18">
        <v>56</v>
      </c>
      <c r="D12" s="18">
        <v>24</v>
      </c>
      <c r="E12" s="18">
        <v>62</v>
      </c>
      <c r="F12" s="18">
        <v>61</v>
      </c>
      <c r="G12" s="18">
        <v>115</v>
      </c>
      <c r="H12" s="18">
        <v>279</v>
      </c>
      <c r="I12" s="18">
        <v>165</v>
      </c>
      <c r="J12" s="18">
        <v>123</v>
      </c>
      <c r="K12" s="18">
        <v>341</v>
      </c>
      <c r="L12" s="18">
        <v>522</v>
      </c>
      <c r="M12" s="19">
        <v>1748</v>
      </c>
    </row>
    <row r="13" spans="2:13">
      <c r="B13" s="20" t="s">
        <v>7</v>
      </c>
      <c r="C13" s="21">
        <v>-68</v>
      </c>
      <c r="D13" s="21">
        <v>-37</v>
      </c>
      <c r="E13" s="21">
        <v>-79</v>
      </c>
      <c r="F13" s="21">
        <v>-111</v>
      </c>
      <c r="G13" s="21">
        <v>-130</v>
      </c>
      <c r="H13" s="21">
        <v>-313</v>
      </c>
      <c r="I13" s="21">
        <v>-177</v>
      </c>
      <c r="J13" s="21">
        <v>-138</v>
      </c>
      <c r="K13" s="21">
        <v>-242</v>
      </c>
      <c r="L13" s="21">
        <v>-219</v>
      </c>
      <c r="M13" s="22">
        <v>1514</v>
      </c>
    </row>
    <row r="14" spans="2:13" ht="30.75" thickBot="1">
      <c r="B14" s="23" t="s">
        <v>5</v>
      </c>
      <c r="C14" s="24">
        <v>124</v>
      </c>
      <c r="D14" s="24">
        <v>61</v>
      </c>
      <c r="E14" s="24">
        <v>141</v>
      </c>
      <c r="F14" s="24">
        <v>172</v>
      </c>
      <c r="G14" s="24">
        <v>245</v>
      </c>
      <c r="H14" s="24">
        <v>592</v>
      </c>
      <c r="I14" s="24">
        <v>342</v>
      </c>
      <c r="J14" s="24">
        <v>261</v>
      </c>
      <c r="K14" s="24">
        <v>583</v>
      </c>
      <c r="L14" s="24">
        <v>741</v>
      </c>
      <c r="M14" s="25">
        <v>3262</v>
      </c>
    </row>
    <row r="15" spans="2:13" ht="15.75" thickBot="1"/>
    <row r="16" spans="2:13">
      <c r="B16" s="83" t="s">
        <v>119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</row>
    <row r="17" spans="2:13" ht="15.75" thickBot="1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</row>
    <row r="18" spans="2:13" ht="15.75" thickBot="1">
      <c r="B18" s="12"/>
      <c r="C18" s="13">
        <v>-14</v>
      </c>
      <c r="D18" s="13" t="s">
        <v>8</v>
      </c>
      <c r="E18" s="13" t="s">
        <v>9</v>
      </c>
      <c r="F18" s="13" t="s">
        <v>10</v>
      </c>
      <c r="G18" s="13" t="s">
        <v>11</v>
      </c>
      <c r="H18" s="13" t="s">
        <v>12</v>
      </c>
      <c r="I18" s="14" t="s">
        <v>13</v>
      </c>
      <c r="J18" s="14" t="s">
        <v>14</v>
      </c>
      <c r="K18" s="14" t="s">
        <v>15</v>
      </c>
      <c r="L18" s="15" t="s">
        <v>16</v>
      </c>
      <c r="M18" s="16" t="s">
        <v>5</v>
      </c>
    </row>
    <row r="19" spans="2:13">
      <c r="B19" s="17" t="s">
        <v>6</v>
      </c>
      <c r="C19" s="18">
        <f>SUM(C4,C12)</f>
        <v>81</v>
      </c>
      <c r="D19" s="18">
        <v>32</v>
      </c>
      <c r="E19" s="18">
        <f>SUM(E4,E12)</f>
        <v>96</v>
      </c>
      <c r="F19" s="18">
        <f>SUM(F12,F4)</f>
        <v>152</v>
      </c>
      <c r="G19" s="18">
        <f>SUM(G12,G4)</f>
        <v>284</v>
      </c>
      <c r="H19" s="18">
        <f>SUM(H12,H4)</f>
        <v>964</v>
      </c>
      <c r="I19" s="18">
        <f>SUM(C19:H19,I12,I4)</f>
        <v>2247</v>
      </c>
      <c r="J19" s="18">
        <f>SUM(J12,J4)</f>
        <v>638</v>
      </c>
      <c r="K19" s="18">
        <f>SUM(K12,K4)</f>
        <v>2122</v>
      </c>
      <c r="L19" s="18">
        <f>SUM(L12,L4)</f>
        <v>4731</v>
      </c>
      <c r="M19" s="19">
        <f>SUM(M12,M4)</f>
        <v>9738</v>
      </c>
    </row>
    <row r="20" spans="2:13">
      <c r="B20" s="20" t="s">
        <v>7</v>
      </c>
      <c r="C20" s="21">
        <f>SUM(C5,C13)</f>
        <v>-86</v>
      </c>
      <c r="D20" s="21">
        <f>SUM(D5,D13)</f>
        <v>-59</v>
      </c>
      <c r="E20" s="21">
        <f>SUM(,E13,E5)</f>
        <v>-137</v>
      </c>
      <c r="F20" s="21">
        <f>SUM(F13,F5)</f>
        <v>-217</v>
      </c>
      <c r="G20" s="21">
        <f>SUM(G5,G13)</f>
        <v>-341</v>
      </c>
      <c r="H20" s="21">
        <f>SUM(H13,H5)</f>
        <v>-960</v>
      </c>
      <c r="I20" s="21">
        <v>-1640</v>
      </c>
      <c r="J20" s="21">
        <f>SUM(J13,J5)</f>
        <v>-541</v>
      </c>
      <c r="K20" s="21">
        <f>SUM(K13,K5)</f>
        <v>-1407</v>
      </c>
      <c r="L20" s="21">
        <f>SUM(L13,L5)</f>
        <v>-1854</v>
      </c>
      <c r="M20" s="22">
        <v>-6209</v>
      </c>
    </row>
    <row r="21" spans="2:13" ht="30.75" thickBot="1">
      <c r="B21" s="23" t="s">
        <v>5</v>
      </c>
      <c r="C21" s="24">
        <f>SUM(C6,C14)</f>
        <v>167</v>
      </c>
      <c r="D21" s="24">
        <f>SUM(D6,D14)</f>
        <v>91</v>
      </c>
      <c r="E21" s="24">
        <f>SUM(E6,E14)</f>
        <v>233</v>
      </c>
      <c r="F21" s="24">
        <f>SUM(F14,F6)</f>
        <v>369</v>
      </c>
      <c r="G21" s="24">
        <f>SUM(G14,G6)</f>
        <v>625</v>
      </c>
      <c r="H21" s="24">
        <f>SUM(H14,H6)</f>
        <v>1924</v>
      </c>
      <c r="I21" s="24">
        <f>SUM(I14,I6)</f>
        <v>1245</v>
      </c>
      <c r="J21" s="24">
        <f>SUM(J14,J6)</f>
        <v>1179</v>
      </c>
      <c r="K21" s="24">
        <f>SUM(K14,K6)</f>
        <v>3529</v>
      </c>
      <c r="L21" s="24">
        <f>SUM(L14,L6)</f>
        <v>6585</v>
      </c>
      <c r="M21" s="25">
        <f>SUM(M14,M6)</f>
        <v>15947</v>
      </c>
    </row>
  </sheetData>
  <mergeCells count="3">
    <mergeCell ref="B2:M2"/>
    <mergeCell ref="B9:M10"/>
    <mergeCell ref="B16:M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8"/>
  <sheetViews>
    <sheetView topLeftCell="A5" workbookViewId="0">
      <selection activeCell="M19" sqref="M19"/>
    </sheetView>
  </sheetViews>
  <sheetFormatPr defaultRowHeight="15"/>
  <cols>
    <col min="3" max="3" width="18.28515625" customWidth="1"/>
    <col min="5" max="5" width="27" customWidth="1"/>
  </cols>
  <sheetData>
    <row r="2" spans="2:8" ht="15.75" thickBot="1"/>
    <row r="3" spans="2:8" ht="15" customHeight="1">
      <c r="B3" s="89" t="s">
        <v>92</v>
      </c>
      <c r="C3" s="90"/>
      <c r="D3" s="90"/>
      <c r="E3" s="90"/>
      <c r="F3" s="90"/>
      <c r="G3" s="90"/>
      <c r="H3" s="91"/>
    </row>
    <row r="4" spans="2:8" ht="15.75" thickBot="1">
      <c r="B4" s="92"/>
      <c r="C4" s="93"/>
      <c r="D4" s="93"/>
      <c r="E4" s="93"/>
      <c r="F4" s="93"/>
      <c r="G4" s="93"/>
      <c r="H4" s="94"/>
    </row>
    <row r="5" spans="2:8" ht="36" customHeight="1" thickBot="1">
      <c r="B5" s="26"/>
      <c r="C5" s="27" t="s">
        <v>0</v>
      </c>
      <c r="D5" s="27" t="s">
        <v>1</v>
      </c>
      <c r="E5" s="27" t="s">
        <v>2</v>
      </c>
      <c r="F5" s="27" t="s">
        <v>3</v>
      </c>
      <c r="G5" s="27" t="s">
        <v>4</v>
      </c>
      <c r="H5" s="28" t="s">
        <v>5</v>
      </c>
    </row>
    <row r="6" spans="2:8">
      <c r="B6" s="17" t="s">
        <v>6</v>
      </c>
      <c r="C6" s="29">
        <v>514</v>
      </c>
      <c r="D6" s="29">
        <v>745</v>
      </c>
      <c r="E6" s="29">
        <v>159</v>
      </c>
      <c r="F6" s="29">
        <v>256</v>
      </c>
      <c r="G6" s="29">
        <v>74</v>
      </c>
      <c r="H6" s="30">
        <v>1748</v>
      </c>
    </row>
    <row r="7" spans="2:8">
      <c r="B7" s="20" t="s">
        <v>7</v>
      </c>
      <c r="C7" s="31">
        <v>258</v>
      </c>
      <c r="D7" s="31">
        <v>502</v>
      </c>
      <c r="E7" s="31">
        <v>362</v>
      </c>
      <c r="F7" s="31">
        <v>266</v>
      </c>
      <c r="G7" s="31">
        <v>126</v>
      </c>
      <c r="H7" s="32">
        <v>1514</v>
      </c>
    </row>
    <row r="8" spans="2:8" ht="30.75" thickBot="1">
      <c r="B8" s="23" t="s">
        <v>5</v>
      </c>
      <c r="C8" s="33">
        <v>772</v>
      </c>
      <c r="D8" s="33">
        <v>1247</v>
      </c>
      <c r="E8" s="33">
        <v>521</v>
      </c>
      <c r="F8" s="33">
        <v>522</v>
      </c>
      <c r="G8" s="33">
        <v>200</v>
      </c>
      <c r="H8" s="34">
        <v>3262</v>
      </c>
    </row>
  </sheetData>
  <mergeCells count="1">
    <mergeCell ref="B3: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9"/>
  <sheetViews>
    <sheetView topLeftCell="A12" workbookViewId="0">
      <selection activeCell="B15" sqref="B15"/>
    </sheetView>
  </sheetViews>
  <sheetFormatPr defaultRowHeight="15"/>
  <cols>
    <col min="3" max="3" width="12.7109375" customWidth="1"/>
    <col min="4" max="4" width="11.85546875" customWidth="1"/>
    <col min="5" max="5" width="17.42578125" customWidth="1"/>
    <col min="6" max="7" width="14.5703125" customWidth="1"/>
    <col min="8" max="8" width="20.28515625" customWidth="1"/>
    <col min="9" max="9" width="10.140625" customWidth="1"/>
    <col min="10" max="10" width="11.42578125" customWidth="1"/>
    <col min="11" max="11" width="10.7109375" customWidth="1"/>
    <col min="12" max="12" width="16.85546875" customWidth="1"/>
  </cols>
  <sheetData>
    <row r="2" spans="2:12" ht="15.75" thickBot="1"/>
    <row r="3" spans="2:12">
      <c r="B3" s="95" t="s">
        <v>94</v>
      </c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2:12" ht="15.75" thickBot="1">
      <c r="B4" s="98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2:12" ht="43.5" customHeight="1">
      <c r="B5" s="101"/>
      <c r="C5" s="35" t="s">
        <v>17</v>
      </c>
      <c r="D5" s="35" t="s">
        <v>18</v>
      </c>
      <c r="E5" s="35" t="s">
        <v>19</v>
      </c>
      <c r="F5" s="35" t="s">
        <v>20</v>
      </c>
      <c r="G5" s="35" t="s">
        <v>21</v>
      </c>
      <c r="H5" s="35" t="s">
        <v>22</v>
      </c>
      <c r="I5" s="35" t="s">
        <v>23</v>
      </c>
      <c r="J5" s="103" t="s">
        <v>24</v>
      </c>
      <c r="K5" s="103" t="s">
        <v>25</v>
      </c>
      <c r="L5" s="105" t="s">
        <v>26</v>
      </c>
    </row>
    <row r="6" spans="2:12" ht="15.75" thickBot="1">
      <c r="B6" s="102"/>
      <c r="C6" s="107" t="s">
        <v>27</v>
      </c>
      <c r="D6" s="108"/>
      <c r="E6" s="108"/>
      <c r="F6" s="108"/>
      <c r="G6" s="108"/>
      <c r="H6" s="108"/>
      <c r="I6" s="109"/>
      <c r="J6" s="104"/>
      <c r="K6" s="104"/>
      <c r="L6" s="106"/>
    </row>
    <row r="7" spans="2:12">
      <c r="B7" s="17" t="s">
        <v>6</v>
      </c>
      <c r="C7" s="18">
        <v>444</v>
      </c>
      <c r="D7" s="18">
        <v>981</v>
      </c>
      <c r="E7" s="18">
        <v>311</v>
      </c>
      <c r="F7" s="18">
        <v>116</v>
      </c>
      <c r="G7" s="18">
        <v>867</v>
      </c>
      <c r="H7" s="18">
        <v>424</v>
      </c>
      <c r="I7" s="18">
        <v>215</v>
      </c>
      <c r="J7" s="18">
        <v>154</v>
      </c>
      <c r="K7" s="18">
        <v>240</v>
      </c>
      <c r="L7" s="19">
        <v>1748</v>
      </c>
    </row>
    <row r="8" spans="2:12">
      <c r="B8" s="20" t="s">
        <v>7</v>
      </c>
      <c r="C8" s="21">
        <v>300</v>
      </c>
      <c r="D8" s="21">
        <v>668</v>
      </c>
      <c r="E8" s="21">
        <v>379</v>
      </c>
      <c r="F8" s="21">
        <v>102</v>
      </c>
      <c r="G8" s="21">
        <v>564</v>
      </c>
      <c r="H8" s="21">
        <v>384</v>
      </c>
      <c r="I8" s="21">
        <v>180</v>
      </c>
      <c r="J8" s="21">
        <v>208</v>
      </c>
      <c r="K8" s="21">
        <v>233</v>
      </c>
      <c r="L8" s="22">
        <v>1514</v>
      </c>
    </row>
    <row r="9" spans="2:12" ht="30.75" thickBot="1">
      <c r="B9" s="23" t="s">
        <v>5</v>
      </c>
      <c r="C9" s="24">
        <v>744</v>
      </c>
      <c r="D9" s="24">
        <v>1649</v>
      </c>
      <c r="E9" s="24">
        <v>690</v>
      </c>
      <c r="F9" s="24">
        <v>218</v>
      </c>
      <c r="G9" s="24">
        <v>1431</v>
      </c>
      <c r="H9" s="24">
        <v>808</v>
      </c>
      <c r="I9" s="24">
        <v>395</v>
      </c>
      <c r="J9" s="24">
        <v>362</v>
      </c>
      <c r="K9" s="24">
        <v>473</v>
      </c>
      <c r="L9" s="25">
        <v>3262</v>
      </c>
    </row>
  </sheetData>
  <mergeCells count="6">
    <mergeCell ref="B3:L4"/>
    <mergeCell ref="B5:B6"/>
    <mergeCell ref="J5:J6"/>
    <mergeCell ref="K5:K6"/>
    <mergeCell ref="L5:L6"/>
    <mergeCell ref="C6:I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6"/>
  <sheetViews>
    <sheetView workbookViewId="0">
      <selection activeCell="F65" sqref="F65"/>
    </sheetView>
  </sheetViews>
  <sheetFormatPr defaultRowHeight="15"/>
  <cols>
    <col min="2" max="2" width="26.5703125" customWidth="1"/>
    <col min="3" max="3" width="22.85546875" customWidth="1"/>
    <col min="4" max="4" width="26.28515625" customWidth="1"/>
  </cols>
  <sheetData>
    <row r="1" spans="2:3" ht="15.75" thickBot="1"/>
    <row r="2" spans="2:3">
      <c r="B2" s="110" t="s">
        <v>95</v>
      </c>
      <c r="C2" s="111"/>
    </row>
    <row r="3" spans="2:3" ht="15.75" thickBot="1">
      <c r="B3" s="112"/>
      <c r="C3" s="113"/>
    </row>
    <row r="4" spans="2:3" ht="30.75" thickBot="1">
      <c r="B4" s="36" t="s">
        <v>28</v>
      </c>
      <c r="C4" s="37" t="s">
        <v>29</v>
      </c>
    </row>
    <row r="5" spans="2:3">
      <c r="B5" s="38" t="s">
        <v>30</v>
      </c>
      <c r="C5" s="39">
        <v>551</v>
      </c>
    </row>
    <row r="6" spans="2:3">
      <c r="B6" s="40" t="s">
        <v>32</v>
      </c>
      <c r="C6" s="41">
        <v>611</v>
      </c>
    </row>
    <row r="7" spans="2:3">
      <c r="B7" s="40" t="s">
        <v>34</v>
      </c>
      <c r="C7" s="41">
        <v>103</v>
      </c>
    </row>
    <row r="8" spans="2:3">
      <c r="B8" s="40" t="s">
        <v>36</v>
      </c>
      <c r="C8" s="41">
        <v>1060</v>
      </c>
    </row>
    <row r="9" spans="2:3">
      <c r="B9" s="40" t="s">
        <v>38</v>
      </c>
      <c r="C9" s="41">
        <v>2325</v>
      </c>
    </row>
    <row r="10" spans="2:3">
      <c r="B10" s="40" t="s">
        <v>40</v>
      </c>
      <c r="C10" s="41">
        <v>937</v>
      </c>
    </row>
    <row r="11" spans="2:3" ht="15.75" thickBot="1">
      <c r="B11" s="42" t="s">
        <v>42</v>
      </c>
      <c r="C11" s="43">
        <v>3262</v>
      </c>
    </row>
    <row r="12" spans="2:3">
      <c r="B12" s="44" t="s">
        <v>44</v>
      </c>
      <c r="C12" s="45"/>
    </row>
    <row r="13" spans="2:3">
      <c r="B13" s="46" t="s">
        <v>46</v>
      </c>
      <c r="C13" s="47"/>
    </row>
    <row r="14" spans="2:3">
      <c r="B14" s="46" t="s">
        <v>48</v>
      </c>
      <c r="C14" s="47">
        <v>424</v>
      </c>
    </row>
    <row r="15" spans="2:3">
      <c r="B15" s="46" t="s">
        <v>35</v>
      </c>
      <c r="C15" s="47">
        <v>201</v>
      </c>
    </row>
    <row r="16" spans="2:3">
      <c r="B16" s="46" t="s">
        <v>37</v>
      </c>
      <c r="C16" s="47">
        <v>234</v>
      </c>
    </row>
    <row r="17" spans="2:3">
      <c r="B17" s="46" t="s">
        <v>39</v>
      </c>
      <c r="C17" s="47">
        <v>206</v>
      </c>
    </row>
    <row r="18" spans="2:3">
      <c r="B18" s="46" t="s">
        <v>41</v>
      </c>
      <c r="C18" s="47">
        <v>184</v>
      </c>
    </row>
    <row r="19" spans="2:3">
      <c r="B19" s="46" t="s">
        <v>43</v>
      </c>
      <c r="C19" s="47">
        <v>202</v>
      </c>
    </row>
    <row r="20" spans="2:3">
      <c r="B20" s="46" t="s">
        <v>45</v>
      </c>
      <c r="C20" s="47">
        <v>215</v>
      </c>
    </row>
    <row r="21" spans="2:3">
      <c r="B21" s="46" t="s">
        <v>56</v>
      </c>
      <c r="C21" s="47">
        <v>108</v>
      </c>
    </row>
    <row r="22" spans="2:3">
      <c r="B22" s="46" t="s">
        <v>58</v>
      </c>
      <c r="C22" s="47">
        <v>1774</v>
      </c>
    </row>
    <row r="23" spans="2:3">
      <c r="B23" s="46" t="s">
        <v>40</v>
      </c>
      <c r="C23" s="47"/>
    </row>
    <row r="24" spans="2:3">
      <c r="B24" s="46" t="s">
        <v>43</v>
      </c>
      <c r="C24" s="47">
        <v>3</v>
      </c>
    </row>
    <row r="25" spans="2:3">
      <c r="B25" s="46" t="s">
        <v>45</v>
      </c>
      <c r="C25" s="47">
        <v>56</v>
      </c>
    </row>
    <row r="26" spans="2:3">
      <c r="B26" s="46" t="s">
        <v>47</v>
      </c>
      <c r="C26" s="47">
        <v>176</v>
      </c>
    </row>
    <row r="27" spans="2:3">
      <c r="B27" s="46" t="s">
        <v>49</v>
      </c>
      <c r="C27" s="47">
        <v>170</v>
      </c>
    </row>
    <row r="28" spans="2:3">
      <c r="B28" s="46" t="s">
        <v>50</v>
      </c>
      <c r="C28" s="47">
        <v>133</v>
      </c>
    </row>
    <row r="29" spans="2:3">
      <c r="B29" s="46" t="s">
        <v>65</v>
      </c>
      <c r="C29" s="47">
        <v>144</v>
      </c>
    </row>
    <row r="30" spans="2:3">
      <c r="B30" s="46" t="s">
        <v>67</v>
      </c>
      <c r="C30" s="47">
        <v>146</v>
      </c>
    </row>
    <row r="31" spans="2:3">
      <c r="B31" s="46" t="s">
        <v>69</v>
      </c>
      <c r="C31" s="47">
        <v>91</v>
      </c>
    </row>
    <row r="32" spans="2:3">
      <c r="B32" s="46" t="s">
        <v>70</v>
      </c>
      <c r="C32" s="47">
        <v>18</v>
      </c>
    </row>
    <row r="33" spans="2:6">
      <c r="B33" s="46" t="s">
        <v>58</v>
      </c>
      <c r="C33" s="47">
        <v>937</v>
      </c>
    </row>
    <row r="34" spans="2:6">
      <c r="B34" s="46" t="s">
        <v>31</v>
      </c>
      <c r="C34" s="41">
        <v>3262</v>
      </c>
    </row>
    <row r="35" spans="2:6">
      <c r="B35" s="46" t="s">
        <v>33</v>
      </c>
      <c r="C35" s="47"/>
    </row>
    <row r="36" spans="2:6">
      <c r="B36" s="46" t="s">
        <v>35</v>
      </c>
      <c r="C36" s="47">
        <v>201</v>
      </c>
      <c r="D36" s="3"/>
      <c r="E36" s="3"/>
      <c r="F36" s="3"/>
    </row>
    <row r="37" spans="2:6">
      <c r="B37" s="46" t="s">
        <v>37</v>
      </c>
      <c r="C37" s="47">
        <v>234</v>
      </c>
      <c r="D37" s="3"/>
      <c r="E37" s="3"/>
      <c r="F37" s="3"/>
    </row>
    <row r="38" spans="2:6" ht="14.25" customHeight="1">
      <c r="B38" s="46" t="s">
        <v>39</v>
      </c>
      <c r="C38" s="47">
        <v>206</v>
      </c>
      <c r="D38" s="1"/>
      <c r="E38" s="1"/>
    </row>
    <row r="39" spans="2:6">
      <c r="B39" s="46" t="s">
        <v>41</v>
      </c>
      <c r="C39" s="47">
        <v>184</v>
      </c>
    </row>
    <row r="40" spans="2:6">
      <c r="B40" s="46" t="s">
        <v>43</v>
      </c>
      <c r="C40" s="47">
        <v>205</v>
      </c>
    </row>
    <row r="41" spans="2:6">
      <c r="B41" s="46" t="s">
        <v>45</v>
      </c>
      <c r="C41" s="47">
        <v>271</v>
      </c>
    </row>
    <row r="42" spans="2:6">
      <c r="B42" s="46" t="s">
        <v>47</v>
      </c>
      <c r="C42" s="47">
        <v>257</v>
      </c>
    </row>
    <row r="43" spans="2:6">
      <c r="B43" s="46" t="s">
        <v>49</v>
      </c>
      <c r="C43" s="47">
        <v>193</v>
      </c>
    </row>
    <row r="44" spans="2:6" ht="15.75" thickBot="1">
      <c r="B44" s="48" t="s">
        <v>50</v>
      </c>
      <c r="C44" s="49">
        <v>133</v>
      </c>
    </row>
    <row r="45" spans="2:6">
      <c r="B45" s="50" t="s">
        <v>51</v>
      </c>
      <c r="C45" s="51"/>
    </row>
    <row r="46" spans="2:6">
      <c r="B46" s="38" t="s">
        <v>52</v>
      </c>
      <c r="C46" s="39"/>
    </row>
    <row r="47" spans="2:6">
      <c r="B47" s="40" t="s">
        <v>53</v>
      </c>
      <c r="C47" s="47">
        <v>894</v>
      </c>
    </row>
    <row r="48" spans="2:6">
      <c r="B48" s="40" t="s">
        <v>54</v>
      </c>
      <c r="C48" s="47">
        <v>292</v>
      </c>
    </row>
    <row r="49" spans="2:3">
      <c r="B49" s="40" t="s">
        <v>55</v>
      </c>
      <c r="C49" s="47">
        <v>230</v>
      </c>
    </row>
    <row r="50" spans="2:3">
      <c r="B50" s="40" t="s">
        <v>57</v>
      </c>
      <c r="C50" s="47">
        <v>369</v>
      </c>
    </row>
    <row r="51" spans="2:3">
      <c r="B51" s="40" t="s">
        <v>59</v>
      </c>
      <c r="C51" s="47">
        <v>529</v>
      </c>
    </row>
    <row r="52" spans="2:3">
      <c r="B52" s="40" t="s">
        <v>60</v>
      </c>
      <c r="C52" s="47">
        <v>499</v>
      </c>
    </row>
    <row r="53" spans="2:3" ht="15.75" thickBot="1">
      <c r="B53" s="52" t="s">
        <v>61</v>
      </c>
      <c r="C53" s="49">
        <v>449</v>
      </c>
    </row>
    <row r="54" spans="2:3">
      <c r="B54" s="38" t="s">
        <v>30</v>
      </c>
      <c r="C54" s="39"/>
    </row>
    <row r="55" spans="2:3" ht="15.75" thickBot="1">
      <c r="B55" s="52" t="s">
        <v>62</v>
      </c>
      <c r="C55" s="49">
        <v>551</v>
      </c>
    </row>
    <row r="56" spans="2:3">
      <c r="B56" s="38" t="s">
        <v>63</v>
      </c>
      <c r="C56" s="39"/>
    </row>
    <row r="57" spans="2:3">
      <c r="B57" s="40" t="s">
        <v>64</v>
      </c>
      <c r="C57" s="47">
        <v>182</v>
      </c>
    </row>
    <row r="58" spans="2:3">
      <c r="B58" s="40" t="s">
        <v>66</v>
      </c>
      <c r="C58" s="47">
        <v>164</v>
      </c>
    </row>
    <row r="59" spans="2:3">
      <c r="B59" s="40" t="s">
        <v>68</v>
      </c>
      <c r="C59" s="47">
        <v>139</v>
      </c>
    </row>
    <row r="60" spans="2:3">
      <c r="B60" s="40" t="s">
        <v>117</v>
      </c>
      <c r="C60" s="47">
        <v>315</v>
      </c>
    </row>
    <row r="61" spans="2:3">
      <c r="B61" s="40" t="s">
        <v>71</v>
      </c>
      <c r="C61" s="47">
        <v>128</v>
      </c>
    </row>
    <row r="62" spans="2:3">
      <c r="B62" s="40" t="s">
        <v>72</v>
      </c>
      <c r="C62" s="47">
        <v>118</v>
      </c>
    </row>
    <row r="63" spans="2:3">
      <c r="B63" s="40" t="s">
        <v>73</v>
      </c>
      <c r="C63" s="47">
        <v>99</v>
      </c>
    </row>
    <row r="64" spans="2:3">
      <c r="B64" s="40" t="s">
        <v>112</v>
      </c>
      <c r="C64" s="47">
        <v>180</v>
      </c>
    </row>
    <row r="65" spans="2:3">
      <c r="B65" s="40" t="s">
        <v>113</v>
      </c>
      <c r="C65" s="47">
        <v>119</v>
      </c>
    </row>
    <row r="66" spans="2:3">
      <c r="B66" s="40" t="s">
        <v>114</v>
      </c>
      <c r="C66" s="47">
        <v>128</v>
      </c>
    </row>
    <row r="67" spans="2:3">
      <c r="B67" s="40" t="s">
        <v>115</v>
      </c>
      <c r="C67" s="47">
        <v>95</v>
      </c>
    </row>
    <row r="68" spans="2:3">
      <c r="B68" s="40" t="s">
        <v>116</v>
      </c>
      <c r="C68" s="47">
        <v>95</v>
      </c>
    </row>
    <row r="69" spans="2:3">
      <c r="B69" s="40" t="s">
        <v>74</v>
      </c>
      <c r="C69" s="47">
        <v>343</v>
      </c>
    </row>
    <row r="70" spans="2:3">
      <c r="B70" s="40" t="s">
        <v>75</v>
      </c>
      <c r="C70" s="47">
        <v>121</v>
      </c>
    </row>
    <row r="71" spans="2:3">
      <c r="B71" s="40" t="s">
        <v>76</v>
      </c>
      <c r="C71" s="47">
        <v>84</v>
      </c>
    </row>
    <row r="72" spans="2:3">
      <c r="B72" s="40" t="s">
        <v>118</v>
      </c>
      <c r="C72" s="47">
        <v>65</v>
      </c>
    </row>
    <row r="73" spans="2:3">
      <c r="B73" s="40" t="s">
        <v>77</v>
      </c>
      <c r="C73" s="47">
        <v>79</v>
      </c>
    </row>
    <row r="74" spans="2:3">
      <c r="B74" s="40" t="s">
        <v>78</v>
      </c>
      <c r="C74" s="47">
        <v>66</v>
      </c>
    </row>
    <row r="75" spans="2:3">
      <c r="B75" s="40" t="s">
        <v>79</v>
      </c>
      <c r="C75" s="47">
        <v>191</v>
      </c>
    </row>
    <row r="76" spans="2:3" ht="15.75" thickBot="1">
      <c r="B76" s="53" t="s">
        <v>42</v>
      </c>
      <c r="C76" s="54">
        <v>3262</v>
      </c>
    </row>
  </sheetData>
  <mergeCells count="1">
    <mergeCell ref="B2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1"/>
  <sheetViews>
    <sheetView workbookViewId="0">
      <selection activeCell="C17" sqref="C17"/>
    </sheetView>
  </sheetViews>
  <sheetFormatPr defaultRowHeight="15"/>
  <cols>
    <col min="2" max="2" width="32.42578125" customWidth="1"/>
    <col min="3" max="3" width="11.5703125" customWidth="1"/>
  </cols>
  <sheetData>
    <row r="1" spans="2:4" ht="15.75" thickBot="1"/>
    <row r="2" spans="2:4" ht="34.5" customHeight="1">
      <c r="B2" s="114" t="s">
        <v>110</v>
      </c>
      <c r="C2" s="115"/>
      <c r="D2" s="11"/>
    </row>
    <row r="3" spans="2:4">
      <c r="B3" s="76" t="s">
        <v>101</v>
      </c>
      <c r="C3" s="77">
        <v>742</v>
      </c>
    </row>
    <row r="4" spans="2:4">
      <c r="B4" s="76" t="s">
        <v>102</v>
      </c>
      <c r="C4" s="77">
        <v>14</v>
      </c>
    </row>
    <row r="5" spans="2:4">
      <c r="B5" s="76" t="s">
        <v>103</v>
      </c>
      <c r="C5" s="77">
        <v>133</v>
      </c>
    </row>
    <row r="6" spans="2:4">
      <c r="B6" s="76" t="s">
        <v>104</v>
      </c>
      <c r="C6" s="77">
        <v>210</v>
      </c>
    </row>
    <row r="7" spans="2:4">
      <c r="B7" s="76" t="s">
        <v>105</v>
      </c>
      <c r="C7" s="77">
        <v>78</v>
      </c>
    </row>
    <row r="8" spans="2:4">
      <c r="B8" s="76" t="s">
        <v>106</v>
      </c>
      <c r="C8" s="77">
        <v>72</v>
      </c>
    </row>
    <row r="9" spans="2:4">
      <c r="B9" s="76" t="s">
        <v>107</v>
      </c>
      <c r="C9" s="77">
        <v>147</v>
      </c>
    </row>
    <row r="10" spans="2:4" ht="15.75" thickBot="1">
      <c r="B10" s="78" t="s">
        <v>108</v>
      </c>
      <c r="C10" s="79">
        <v>10</v>
      </c>
    </row>
    <row r="11" spans="2:4" ht="15.75" thickBot="1">
      <c r="B11" s="80" t="s">
        <v>109</v>
      </c>
      <c r="C11" s="81">
        <f>SUM(C3:C10)</f>
        <v>1406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1"/>
  <sheetViews>
    <sheetView workbookViewId="0">
      <selection activeCell="B2" sqref="B2:M6"/>
    </sheetView>
  </sheetViews>
  <sheetFormatPr defaultRowHeight="15"/>
  <sheetData>
    <row r="1" spans="2:13" ht="15.75" thickBot="1"/>
    <row r="2" spans="2:13" ht="36" customHeight="1" thickBot="1">
      <c r="B2" s="116" t="s">
        <v>96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2:13" ht="30.75" thickBot="1">
      <c r="B3" s="55"/>
      <c r="C3" s="56" t="s">
        <v>80</v>
      </c>
      <c r="D3" s="56" t="s">
        <v>81</v>
      </c>
      <c r="E3" s="56" t="s">
        <v>82</v>
      </c>
      <c r="F3" s="56" t="s">
        <v>83</v>
      </c>
      <c r="G3" s="56" t="s">
        <v>84</v>
      </c>
      <c r="H3" s="56" t="s">
        <v>85</v>
      </c>
      <c r="I3" s="56" t="s">
        <v>88</v>
      </c>
      <c r="J3" s="56" t="s">
        <v>89</v>
      </c>
      <c r="K3" s="56" t="s">
        <v>90</v>
      </c>
      <c r="L3" s="56" t="s">
        <v>91</v>
      </c>
      <c r="M3" s="57" t="s">
        <v>5</v>
      </c>
    </row>
    <row r="4" spans="2:13">
      <c r="B4" s="58" t="s">
        <v>87</v>
      </c>
      <c r="C4" s="59">
        <v>25</v>
      </c>
      <c r="D4" s="59">
        <v>8</v>
      </c>
      <c r="E4" s="59">
        <v>34</v>
      </c>
      <c r="F4" s="59">
        <v>91</v>
      </c>
      <c r="G4" s="59">
        <v>169</v>
      </c>
      <c r="H4" s="59">
        <v>685</v>
      </c>
      <c r="I4" s="59">
        <v>473</v>
      </c>
      <c r="J4" s="59">
        <v>515</v>
      </c>
      <c r="K4" s="59">
        <v>1781</v>
      </c>
      <c r="L4" s="59">
        <v>4209</v>
      </c>
      <c r="M4" s="60">
        <v>7990</v>
      </c>
    </row>
    <row r="5" spans="2:13">
      <c r="B5" s="61" t="s">
        <v>86</v>
      </c>
      <c r="C5" s="62">
        <v>-18</v>
      </c>
      <c r="D5" s="62">
        <v>-22</v>
      </c>
      <c r="E5" s="62">
        <v>-58</v>
      </c>
      <c r="F5" s="62">
        <v>-106</v>
      </c>
      <c r="G5" s="62">
        <v>-211</v>
      </c>
      <c r="H5" s="62">
        <v>-647</v>
      </c>
      <c r="I5" s="62">
        <v>-430</v>
      </c>
      <c r="J5" s="62">
        <v>-403</v>
      </c>
      <c r="K5" s="62">
        <v>-1165</v>
      </c>
      <c r="L5" s="62">
        <v>-1635</v>
      </c>
      <c r="M5" s="63">
        <v>4695</v>
      </c>
    </row>
    <row r="6" spans="2:13" ht="30.75" thickBot="1">
      <c r="B6" s="64" t="s">
        <v>5</v>
      </c>
      <c r="C6" s="65">
        <v>43</v>
      </c>
      <c r="D6" s="65">
        <v>30</v>
      </c>
      <c r="E6" s="65">
        <v>92</v>
      </c>
      <c r="F6" s="65">
        <v>197</v>
      </c>
      <c r="G6" s="65">
        <v>380</v>
      </c>
      <c r="H6" s="65">
        <v>1332</v>
      </c>
      <c r="I6" s="65">
        <v>903</v>
      </c>
      <c r="J6" s="65">
        <v>918</v>
      </c>
      <c r="K6" s="65">
        <v>2946</v>
      </c>
      <c r="L6" s="65">
        <v>5844</v>
      </c>
      <c r="M6" s="66">
        <v>12685</v>
      </c>
    </row>
    <row r="7" spans="2:13">
      <c r="B7" s="7"/>
      <c r="C7" s="4"/>
      <c r="D7" s="4"/>
      <c r="E7" s="4"/>
      <c r="F7" s="4"/>
      <c r="G7" s="4"/>
      <c r="H7" s="4"/>
      <c r="I7" s="6"/>
      <c r="J7" s="6"/>
      <c r="K7" s="6"/>
      <c r="L7" s="6"/>
      <c r="M7" s="6"/>
    </row>
    <row r="8" spans="2:13">
      <c r="B8" s="6"/>
      <c r="C8" s="6"/>
      <c r="D8" s="6"/>
      <c r="E8" s="6"/>
      <c r="F8" s="6"/>
      <c r="G8" s="4"/>
      <c r="H8" s="4"/>
      <c r="I8" s="6"/>
      <c r="J8" s="6"/>
      <c r="K8" s="6"/>
      <c r="L8" s="6"/>
      <c r="M8" s="6"/>
    </row>
    <row r="9" spans="2:13">
      <c r="B9" s="6"/>
      <c r="C9" s="6"/>
      <c r="D9" s="6"/>
      <c r="E9" s="6"/>
      <c r="F9" s="6"/>
      <c r="G9" s="4"/>
      <c r="H9" s="4"/>
      <c r="I9" s="6"/>
      <c r="J9" s="6"/>
      <c r="K9" s="6"/>
      <c r="L9" s="6"/>
      <c r="M9" s="6"/>
    </row>
    <row r="10" spans="2:13">
      <c r="B10" s="6"/>
      <c r="C10" s="6"/>
      <c r="D10" s="6"/>
      <c r="E10" s="6"/>
      <c r="F10" s="6"/>
      <c r="G10" s="4"/>
      <c r="H10" s="4"/>
      <c r="I10" s="6"/>
      <c r="J10" s="6"/>
      <c r="K10" s="6"/>
      <c r="L10" s="6"/>
      <c r="M10" s="6"/>
    </row>
    <row r="11" spans="2:13">
      <c r="B11" s="6"/>
      <c r="C11" s="6"/>
      <c r="D11" s="6"/>
      <c r="E11" s="6"/>
      <c r="F11" s="6"/>
      <c r="G11" s="4"/>
      <c r="H11" s="4"/>
      <c r="I11" s="6"/>
      <c r="J11" s="6"/>
      <c r="K11" s="6"/>
      <c r="L11" s="6"/>
      <c r="M11" s="6"/>
    </row>
  </sheetData>
  <mergeCells count="1">
    <mergeCell ref="B2:M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5"/>
  <sheetViews>
    <sheetView topLeftCell="A6" workbookViewId="0">
      <selection activeCell="K15" sqref="K15"/>
    </sheetView>
  </sheetViews>
  <sheetFormatPr defaultRowHeight="15"/>
  <cols>
    <col min="3" max="3" width="18.28515625" customWidth="1"/>
    <col min="5" max="5" width="23.42578125" customWidth="1"/>
    <col min="7" max="7" width="13.42578125" customWidth="1"/>
  </cols>
  <sheetData>
    <row r="2" spans="2:9" ht="15.75" thickBot="1"/>
    <row r="3" spans="2:9" ht="45" customHeight="1" thickBot="1">
      <c r="B3" s="116" t="s">
        <v>100</v>
      </c>
      <c r="C3" s="117"/>
      <c r="D3" s="117"/>
      <c r="E3" s="117"/>
      <c r="F3" s="117"/>
      <c r="G3" s="117"/>
      <c r="H3" s="118"/>
      <c r="I3" s="6"/>
    </row>
    <row r="4" spans="2:9">
      <c r="B4" s="121"/>
      <c r="C4" s="123" t="s">
        <v>99</v>
      </c>
      <c r="D4" s="123"/>
      <c r="E4" s="123" t="s">
        <v>2</v>
      </c>
      <c r="F4" s="123" t="s">
        <v>3</v>
      </c>
      <c r="G4" s="123" t="s">
        <v>4</v>
      </c>
      <c r="H4" s="119" t="s">
        <v>5</v>
      </c>
      <c r="I4" s="6"/>
    </row>
    <row r="5" spans="2:9" ht="33.75" customHeight="1" thickBot="1">
      <c r="B5" s="122"/>
      <c r="C5" s="67" t="s">
        <v>0</v>
      </c>
      <c r="D5" s="67" t="s">
        <v>1</v>
      </c>
      <c r="E5" s="124"/>
      <c r="F5" s="124"/>
      <c r="G5" s="124"/>
      <c r="H5" s="120"/>
      <c r="I5" s="6"/>
    </row>
    <row r="6" spans="2:9">
      <c r="B6" s="68" t="s">
        <v>86</v>
      </c>
      <c r="C6" s="62">
        <v>656</v>
      </c>
      <c r="D6" s="62">
        <v>1855</v>
      </c>
      <c r="E6" s="62">
        <v>782</v>
      </c>
      <c r="F6" s="62">
        <v>816</v>
      </c>
      <c r="G6" s="62">
        <v>586</v>
      </c>
      <c r="H6" s="63">
        <v>4695</v>
      </c>
      <c r="I6" s="6"/>
    </row>
    <row r="7" spans="2:9">
      <c r="B7" s="69" t="s">
        <v>87</v>
      </c>
      <c r="C7" s="59">
        <v>2587</v>
      </c>
      <c r="D7" s="59">
        <v>3500</v>
      </c>
      <c r="E7" s="59">
        <v>355</v>
      </c>
      <c r="F7" s="59">
        <v>1146</v>
      </c>
      <c r="G7" s="59">
        <v>402</v>
      </c>
      <c r="H7" s="60">
        <v>7990</v>
      </c>
      <c r="I7" s="6"/>
    </row>
    <row r="8" spans="2:9" ht="30.75" thickBot="1">
      <c r="B8" s="70" t="s">
        <v>5</v>
      </c>
      <c r="C8" s="65">
        <v>3243</v>
      </c>
      <c r="D8" s="65">
        <v>5355</v>
      </c>
      <c r="E8" s="65">
        <v>1137</v>
      </c>
      <c r="F8" s="65">
        <v>1962</v>
      </c>
      <c r="G8" s="65">
        <v>988</v>
      </c>
      <c r="H8" s="66">
        <v>12685</v>
      </c>
      <c r="I8" s="6"/>
    </row>
    <row r="9" spans="2:9">
      <c r="B9" s="9"/>
      <c r="C9" s="6"/>
      <c r="D9" s="6"/>
      <c r="E9" s="6"/>
      <c r="F9" s="6"/>
      <c r="G9" s="6"/>
      <c r="H9" s="6"/>
      <c r="I9" s="6"/>
    </row>
    <row r="10" spans="2:9">
      <c r="B10" s="6"/>
      <c r="C10" s="6"/>
      <c r="D10" s="6"/>
      <c r="E10" s="6"/>
      <c r="F10" s="6"/>
      <c r="G10" s="6"/>
      <c r="H10" s="6"/>
      <c r="I10" s="6"/>
    </row>
    <row r="11" spans="2:9">
      <c r="B11" s="6"/>
      <c r="C11" s="6"/>
      <c r="D11" s="6"/>
      <c r="E11" s="6"/>
      <c r="F11" s="6"/>
      <c r="G11" s="6"/>
      <c r="H11" s="6"/>
      <c r="I11" s="6"/>
    </row>
    <row r="12" spans="2:9">
      <c r="B12" s="6"/>
      <c r="C12" s="6"/>
      <c r="D12" s="6"/>
      <c r="E12" s="6"/>
      <c r="F12" s="6"/>
      <c r="G12" s="6"/>
      <c r="H12" s="6"/>
      <c r="I12" s="6"/>
    </row>
    <row r="13" spans="2:9">
      <c r="B13" s="6"/>
      <c r="C13" s="6"/>
      <c r="D13" s="6"/>
      <c r="E13" s="6"/>
      <c r="F13" s="6"/>
      <c r="G13" s="6"/>
      <c r="H13" s="6"/>
      <c r="I13" s="6"/>
    </row>
    <row r="14" spans="2:9">
      <c r="B14" s="6"/>
      <c r="C14" s="6"/>
      <c r="D14" s="6"/>
      <c r="E14" s="6"/>
      <c r="F14" s="6"/>
      <c r="G14" s="6"/>
      <c r="H14" s="6"/>
      <c r="I14" s="6"/>
    </row>
    <row r="15" spans="2:9">
      <c r="B15" s="6"/>
      <c r="C15" s="6"/>
      <c r="D15" s="6"/>
      <c r="E15" s="6"/>
      <c r="F15" s="6"/>
      <c r="G15" s="6"/>
      <c r="H15" s="6"/>
      <c r="I15" s="6"/>
    </row>
  </sheetData>
  <mergeCells count="7">
    <mergeCell ref="H4:H5"/>
    <mergeCell ref="B3:H3"/>
    <mergeCell ref="B4:B5"/>
    <mergeCell ref="C4:D4"/>
    <mergeCell ref="E4:E5"/>
    <mergeCell ref="F4:F5"/>
    <mergeCell ref="G4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L10" sqref="L10"/>
    </sheetView>
  </sheetViews>
  <sheetFormatPr defaultRowHeight="15"/>
  <cols>
    <col min="3" max="3" width="13.42578125" customWidth="1"/>
    <col min="4" max="4" width="11.7109375" customWidth="1"/>
    <col min="5" max="5" width="16.7109375" customWidth="1"/>
    <col min="6" max="6" width="8.7109375" customWidth="1"/>
    <col min="7" max="7" width="14.7109375" customWidth="1"/>
    <col min="8" max="8" width="21.42578125" customWidth="1"/>
    <col min="9" max="9" width="10.140625" customWidth="1"/>
    <col min="10" max="10" width="11.5703125" customWidth="1"/>
    <col min="11" max="11" width="11.140625" customWidth="1"/>
    <col min="12" max="12" width="16.28515625" customWidth="1"/>
  </cols>
  <sheetData>
    <row r="1" spans="1:13" ht="15.7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1.5" customHeight="1" thickBot="1">
      <c r="A2" s="6"/>
      <c r="B2" s="116" t="s">
        <v>98</v>
      </c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6"/>
    </row>
    <row r="3" spans="1:13" ht="57" customHeight="1">
      <c r="A3" s="6"/>
      <c r="B3" s="125"/>
      <c r="C3" s="71" t="s">
        <v>17</v>
      </c>
      <c r="D3" s="71" t="s">
        <v>18</v>
      </c>
      <c r="E3" s="71" t="s">
        <v>19</v>
      </c>
      <c r="F3" s="71" t="s">
        <v>20</v>
      </c>
      <c r="G3" s="71" t="s">
        <v>21</v>
      </c>
      <c r="H3" s="71" t="s">
        <v>22</v>
      </c>
      <c r="I3" s="71" t="s">
        <v>23</v>
      </c>
      <c r="J3" s="72" t="s">
        <v>24</v>
      </c>
      <c r="K3" s="72" t="s">
        <v>25</v>
      </c>
      <c r="L3" s="73" t="s">
        <v>97</v>
      </c>
      <c r="M3" s="6"/>
    </row>
    <row r="4" spans="1:13" ht="15.75" thickBot="1">
      <c r="A4" s="6"/>
      <c r="B4" s="126"/>
      <c r="C4" s="127" t="s">
        <v>27</v>
      </c>
      <c r="D4" s="128"/>
      <c r="E4" s="128"/>
      <c r="F4" s="128"/>
      <c r="G4" s="128"/>
      <c r="H4" s="128"/>
      <c r="I4" s="129"/>
      <c r="J4" s="74"/>
      <c r="K4" s="74"/>
      <c r="L4" s="75"/>
      <c r="M4" s="6"/>
    </row>
    <row r="5" spans="1:13">
      <c r="A5" s="6"/>
      <c r="B5" s="69" t="s">
        <v>87</v>
      </c>
      <c r="C5" s="59">
        <v>1978</v>
      </c>
      <c r="D5" s="59">
        <v>4586</v>
      </c>
      <c r="E5" s="59">
        <v>762</v>
      </c>
      <c r="F5" s="59">
        <v>367</v>
      </c>
      <c r="G5" s="59">
        <v>4153</v>
      </c>
      <c r="H5" s="59">
        <v>2143</v>
      </c>
      <c r="I5" s="59">
        <v>970</v>
      </c>
      <c r="J5" s="59">
        <v>410</v>
      </c>
      <c r="K5" s="59">
        <v>633</v>
      </c>
      <c r="L5" s="60">
        <v>7990</v>
      </c>
      <c r="M5" s="6"/>
    </row>
    <row r="6" spans="1:13">
      <c r="A6" s="6"/>
      <c r="B6" s="68" t="s">
        <v>86</v>
      </c>
      <c r="C6" s="62">
        <v>907</v>
      </c>
      <c r="D6" s="62">
        <v>2135</v>
      </c>
      <c r="E6" s="62">
        <v>664</v>
      </c>
      <c r="F6" s="62">
        <v>259</v>
      </c>
      <c r="G6" s="62">
        <v>1994</v>
      </c>
      <c r="H6" s="62">
        <v>1197</v>
      </c>
      <c r="I6" s="62">
        <v>595</v>
      </c>
      <c r="J6" s="62">
        <v>378</v>
      </c>
      <c r="K6" s="62">
        <v>460</v>
      </c>
      <c r="L6" s="63">
        <v>4695</v>
      </c>
      <c r="M6" s="6"/>
    </row>
    <row r="7" spans="1:13" ht="30.75" thickBot="1">
      <c r="A7" s="6"/>
      <c r="B7" s="70" t="s">
        <v>5</v>
      </c>
      <c r="C7" s="65">
        <v>2885</v>
      </c>
      <c r="D7" s="65">
        <v>6721</v>
      </c>
      <c r="E7" s="65">
        <v>1426</v>
      </c>
      <c r="F7" s="65">
        <v>626</v>
      </c>
      <c r="G7" s="65">
        <v>6147</v>
      </c>
      <c r="H7" s="65">
        <v>3340</v>
      </c>
      <c r="I7" s="65">
        <v>1565</v>
      </c>
      <c r="J7" s="65">
        <v>788</v>
      </c>
      <c r="K7" s="65">
        <v>1093</v>
      </c>
      <c r="L7" s="66">
        <v>12685</v>
      </c>
      <c r="M7" s="6"/>
    </row>
    <row r="8" spans="1:13">
      <c r="A8" s="6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6"/>
      <c r="M10" s="6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3">
    <mergeCell ref="B3:B4"/>
    <mergeCell ref="B2:L2"/>
    <mergeCell ref="C4:I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B16" sqref="B16"/>
    </sheetView>
  </sheetViews>
  <sheetFormatPr defaultRowHeight="15"/>
  <cols>
    <col min="2" max="2" width="31.5703125" customWidth="1"/>
    <col min="3" max="3" width="14.42578125" customWidth="1"/>
  </cols>
  <sheetData>
    <row r="2" spans="2:8" ht="15" customHeight="1" thickBot="1"/>
    <row r="3" spans="2:8" ht="15" customHeight="1">
      <c r="B3" s="110" t="s">
        <v>111</v>
      </c>
      <c r="C3" s="111"/>
      <c r="D3" s="11"/>
      <c r="E3" s="11"/>
      <c r="F3" s="11"/>
      <c r="G3" s="11"/>
      <c r="H3" s="11"/>
    </row>
    <row r="4" spans="2:8">
      <c r="B4" s="130"/>
      <c r="C4" s="131"/>
      <c r="D4" s="11"/>
      <c r="E4" s="11"/>
      <c r="F4" s="11"/>
      <c r="G4" s="11"/>
      <c r="H4" s="11"/>
    </row>
    <row r="5" spans="2:8" ht="54.75" customHeight="1">
      <c r="B5" s="130"/>
      <c r="C5" s="131"/>
      <c r="D5" s="11"/>
      <c r="E5" s="11"/>
      <c r="F5" s="11"/>
      <c r="G5" s="11"/>
      <c r="H5" s="11"/>
    </row>
    <row r="6" spans="2:8">
      <c r="B6" s="76" t="s">
        <v>101</v>
      </c>
      <c r="C6" s="77">
        <v>3620</v>
      </c>
      <c r="D6" s="6"/>
      <c r="E6" s="6"/>
      <c r="F6" s="6"/>
      <c r="G6" s="6"/>
      <c r="H6" s="6"/>
    </row>
    <row r="7" spans="2:8">
      <c r="B7" s="76" t="s">
        <v>102</v>
      </c>
      <c r="C7" s="77">
        <v>7</v>
      </c>
      <c r="D7" s="6"/>
      <c r="E7" s="6"/>
      <c r="F7" s="6"/>
      <c r="G7" s="6"/>
      <c r="H7" s="6"/>
    </row>
    <row r="8" spans="2:8">
      <c r="B8" s="76" t="s">
        <v>103</v>
      </c>
      <c r="C8" s="77">
        <v>130</v>
      </c>
      <c r="D8" s="6"/>
      <c r="E8" s="6"/>
      <c r="F8" s="6"/>
      <c r="G8" s="6"/>
      <c r="H8" s="6"/>
    </row>
    <row r="9" spans="2:8">
      <c r="B9" s="76" t="s">
        <v>104</v>
      </c>
      <c r="C9" s="77">
        <v>399</v>
      </c>
      <c r="D9" s="6"/>
      <c r="E9" s="6"/>
      <c r="F9" s="6"/>
      <c r="G9" s="6"/>
      <c r="H9" s="6"/>
    </row>
    <row r="10" spans="2:8">
      <c r="B10" s="76" t="s">
        <v>105</v>
      </c>
      <c r="C10" s="77">
        <v>124</v>
      </c>
      <c r="D10" s="6"/>
      <c r="E10" s="6"/>
      <c r="F10" s="6"/>
      <c r="G10" s="6"/>
      <c r="H10" s="6"/>
    </row>
    <row r="11" spans="2:8">
      <c r="B11" s="76" t="s">
        <v>106</v>
      </c>
      <c r="C11" s="77">
        <v>38</v>
      </c>
      <c r="D11" s="6"/>
      <c r="E11" s="6"/>
      <c r="F11" s="6"/>
      <c r="G11" s="6"/>
      <c r="H11" s="6"/>
    </row>
    <row r="12" spans="2:8">
      <c r="B12" s="76" t="s">
        <v>107</v>
      </c>
      <c r="C12" s="77">
        <v>480</v>
      </c>
      <c r="D12" s="6"/>
      <c r="E12" s="6"/>
      <c r="F12" s="6"/>
      <c r="G12" s="6"/>
      <c r="H12" s="6"/>
    </row>
    <row r="13" spans="2:8" ht="15.75" thickBot="1">
      <c r="B13" s="78" t="s">
        <v>108</v>
      </c>
      <c r="C13" s="79">
        <v>32</v>
      </c>
      <c r="D13" s="6"/>
      <c r="E13" s="6"/>
      <c r="F13" s="6"/>
      <c r="G13" s="6"/>
      <c r="H13" s="6"/>
    </row>
    <row r="14" spans="2:8" ht="15.75" thickBot="1">
      <c r="B14" s="80" t="s">
        <v>109</v>
      </c>
      <c r="C14" s="81">
        <f>SUM(C6:C13)</f>
        <v>4830</v>
      </c>
      <c r="D14" s="82"/>
    </row>
    <row r="28" spans="5:11" ht="15.75" thickBot="1">
      <c r="E28" s="10" t="s">
        <v>109</v>
      </c>
      <c r="F28" s="5">
        <f>SUM(C6:C13)</f>
        <v>4830</v>
      </c>
      <c r="G28" s="8"/>
      <c r="H28" s="8"/>
      <c r="I28" s="8"/>
      <c r="J28" s="8"/>
      <c r="K28" s="2"/>
    </row>
  </sheetData>
  <mergeCells count="1">
    <mergeCell ref="B3:C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SV kor</vt:lpstr>
      <vt:lpstr>SV végzettség</vt:lpstr>
      <vt:lpstr>SV akadályozottság</vt:lpstr>
      <vt:lpstr>SV területi</vt:lpstr>
      <vt:lpstr>SV egyéb fogy.</vt:lpstr>
      <vt:lpstr>LHS kor</vt:lpstr>
      <vt:lpstr>LHS végzettség</vt:lpstr>
      <vt:lpstr>LHS akadályozottság</vt:lpstr>
      <vt:lpstr>LHS egyéb fogy.</vt:lpstr>
      <vt:lpstr>SV+LHS kor</vt:lpstr>
      <vt:lpstr>Siketvak_személyek_végzettség_szerinti_bontásban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bodoz</dc:creator>
  <cp:lastModifiedBy>bodoz</cp:lastModifiedBy>
  <dcterms:created xsi:type="dcterms:W3CDTF">2013-07-09T07:34:07Z</dcterms:created>
  <dcterms:modified xsi:type="dcterms:W3CDTF">2013-10-07T11:17:15Z</dcterms:modified>
</cp:coreProperties>
</file>